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activeTab="2"/>
  </bookViews>
  <sheets>
    <sheet name="Лист1" sheetId="1" r:id="rId1"/>
    <sheet name="1 год 2020-2021" sheetId="2" r:id="rId2"/>
    <sheet name="2 год 2021-2022" sheetId="5" r:id="rId3"/>
  </sheets>
  <calcPr calcId="125725" iterateDelta="1E-4"/>
</workbook>
</file>

<file path=xl/calcChain.xml><?xml version="1.0" encoding="utf-8"?>
<calcChain xmlns="http://schemas.openxmlformats.org/spreadsheetml/2006/main">
  <c r="AY33" i="2"/>
  <c r="X33"/>
  <c r="BH13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14"/>
  <c r="BH14" i="5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13"/>
  <c r="AD33"/>
  <c r="AY38"/>
  <c r="AY36"/>
  <c r="AY37"/>
  <c r="AY34"/>
  <c r="AY27"/>
  <c r="AY28"/>
  <c r="AY29"/>
  <c r="AY16"/>
  <c r="AY17"/>
  <c r="AY18"/>
  <c r="AY19"/>
  <c r="AY20"/>
  <c r="AY21"/>
  <c r="AY22"/>
  <c r="AY15"/>
  <c r="AY24"/>
  <c r="X36"/>
  <c r="X37"/>
  <c r="X34"/>
  <c r="X27"/>
  <c r="X28"/>
  <c r="X29"/>
  <c r="X21"/>
  <c r="AR25" i="2"/>
  <c r="AR23"/>
  <c r="AR13" s="1"/>
  <c r="AR14"/>
  <c r="AR32"/>
  <c r="AR33"/>
  <c r="AY34"/>
  <c r="AY27"/>
  <c r="AY28"/>
  <c r="AY29"/>
  <c r="AY36"/>
  <c r="AY37"/>
  <c r="X35"/>
  <c r="X36"/>
  <c r="X37"/>
  <c r="X38"/>
  <c r="X34"/>
  <c r="X27"/>
  <c r="X28"/>
  <c r="X29"/>
  <c r="X38" i="5"/>
  <c r="AY35"/>
  <c r="X35"/>
  <c r="AW33"/>
  <c r="AW32" s="1"/>
  <c r="AV33"/>
  <c r="AU33"/>
  <c r="AU32" s="1"/>
  <c r="AT33"/>
  <c r="AT32" s="1"/>
  <c r="AS33"/>
  <c r="AS32" s="1"/>
  <c r="AR33"/>
  <c r="AQ33"/>
  <c r="AQ32" s="1"/>
  <c r="AP33"/>
  <c r="AP32" s="1"/>
  <c r="AO33"/>
  <c r="AO32" s="1"/>
  <c r="AN33"/>
  <c r="AN32" s="1"/>
  <c r="AM33"/>
  <c r="AM32" s="1"/>
  <c r="AL33"/>
  <c r="AL32" s="1"/>
  <c r="AK33"/>
  <c r="AK32" s="1"/>
  <c r="AJ33"/>
  <c r="AJ32" s="1"/>
  <c r="AI33"/>
  <c r="AI32" s="1"/>
  <c r="AH33"/>
  <c r="AH32" s="1"/>
  <c r="AG33"/>
  <c r="AG32" s="1"/>
  <c r="AF33"/>
  <c r="AE33"/>
  <c r="AE32" s="1"/>
  <c r="AD32"/>
  <c r="AC33"/>
  <c r="AC32" s="1"/>
  <c r="AB33"/>
  <c r="AB32" s="1"/>
  <c r="AA33"/>
  <c r="AA32" s="1"/>
  <c r="V33"/>
  <c r="V32" s="1"/>
  <c r="U33"/>
  <c r="T33"/>
  <c r="T32" s="1"/>
  <c r="S33"/>
  <c r="S32" s="1"/>
  <c r="R33"/>
  <c r="R32" s="1"/>
  <c r="Q33"/>
  <c r="P33"/>
  <c r="P32" s="1"/>
  <c r="O33"/>
  <c r="O32" s="1"/>
  <c r="N33"/>
  <c r="N32" s="1"/>
  <c r="M33"/>
  <c r="M32" s="1"/>
  <c r="L33"/>
  <c r="L32" s="1"/>
  <c r="K33"/>
  <c r="K32" s="1"/>
  <c r="J33"/>
  <c r="J32" s="1"/>
  <c r="I33"/>
  <c r="I32" s="1"/>
  <c r="H33"/>
  <c r="G33"/>
  <c r="G32" s="1"/>
  <c r="F33"/>
  <c r="AV32"/>
  <c r="AR32"/>
  <c r="AF32"/>
  <c r="U32"/>
  <c r="Q32"/>
  <c r="H32"/>
  <c r="F32"/>
  <c r="AY31"/>
  <c r="X31"/>
  <c r="AY30"/>
  <c r="X30"/>
  <c r="AY26"/>
  <c r="X26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V25"/>
  <c r="U25"/>
  <c r="T25"/>
  <c r="S25"/>
  <c r="R25"/>
  <c r="Q25"/>
  <c r="P25"/>
  <c r="O25"/>
  <c r="N25"/>
  <c r="M25"/>
  <c r="L25"/>
  <c r="K25"/>
  <c r="J25"/>
  <c r="I25"/>
  <c r="H25"/>
  <c r="G25"/>
  <c r="F25"/>
  <c r="X24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V23"/>
  <c r="U23"/>
  <c r="T23"/>
  <c r="S23"/>
  <c r="R23"/>
  <c r="Q23"/>
  <c r="Q13" s="1"/>
  <c r="P23"/>
  <c r="O23"/>
  <c r="N23"/>
  <c r="M23"/>
  <c r="L23"/>
  <c r="K23"/>
  <c r="J23"/>
  <c r="I23"/>
  <c r="H23"/>
  <c r="G23"/>
  <c r="F23"/>
  <c r="X22"/>
  <c r="X20"/>
  <c r="X19"/>
  <c r="X18"/>
  <c r="X17"/>
  <c r="X16"/>
  <c r="X15"/>
  <c r="AW14"/>
  <c r="AV14"/>
  <c r="AV13" s="1"/>
  <c r="AU14"/>
  <c r="AU13" s="1"/>
  <c r="AT14"/>
  <c r="AS14"/>
  <c r="AR14"/>
  <c r="AR13" s="1"/>
  <c r="AQ14"/>
  <c r="AP14"/>
  <c r="AO14"/>
  <c r="AN14"/>
  <c r="AN13" s="1"/>
  <c r="AM14"/>
  <c r="AM13" s="1"/>
  <c r="AL14"/>
  <c r="AK14"/>
  <c r="AJ14"/>
  <c r="AI14"/>
  <c r="AI13" s="1"/>
  <c r="AH14"/>
  <c r="AG14"/>
  <c r="AF14"/>
  <c r="AF13" s="1"/>
  <c r="AE14"/>
  <c r="AD14"/>
  <c r="AC14"/>
  <c r="AB14"/>
  <c r="AB13" s="1"/>
  <c r="AA14"/>
  <c r="AA13" s="1"/>
  <c r="V14"/>
  <c r="U14"/>
  <c r="T14"/>
  <c r="T13" s="1"/>
  <c r="S14"/>
  <c r="R14"/>
  <c r="Q14"/>
  <c r="P14"/>
  <c r="P13" s="1"/>
  <c r="O14"/>
  <c r="N14"/>
  <c r="N13" s="1"/>
  <c r="M14"/>
  <c r="L14"/>
  <c r="L13" s="1"/>
  <c r="K14"/>
  <c r="J14"/>
  <c r="J13" s="1"/>
  <c r="I14"/>
  <c r="H14"/>
  <c r="G14"/>
  <c r="F14"/>
  <c r="AE13"/>
  <c r="AB33" i="2"/>
  <c r="AB32" s="1"/>
  <c r="AC33"/>
  <c r="AC32" s="1"/>
  <c r="AD33"/>
  <c r="AD32" s="1"/>
  <c r="AE33"/>
  <c r="AE32" s="1"/>
  <c r="AF33"/>
  <c r="AF32" s="1"/>
  <c r="AG33"/>
  <c r="AG32" s="1"/>
  <c r="AH33"/>
  <c r="AI33"/>
  <c r="AI32" s="1"/>
  <c r="AJ33"/>
  <c r="AJ32" s="1"/>
  <c r="AK33"/>
  <c r="AK32" s="1"/>
  <c r="AL33"/>
  <c r="AL32" s="1"/>
  <c r="AM33"/>
  <c r="AM32" s="1"/>
  <c r="AN33"/>
  <c r="AN32" s="1"/>
  <c r="AO33"/>
  <c r="AO32" s="1"/>
  <c r="AP33"/>
  <c r="AP32" s="1"/>
  <c r="AQ33"/>
  <c r="AQ32" s="1"/>
  <c r="AS33"/>
  <c r="AS32" s="1"/>
  <c r="AT33"/>
  <c r="AT32" s="1"/>
  <c r="AU33"/>
  <c r="AU32" s="1"/>
  <c r="AV33"/>
  <c r="AV32" s="1"/>
  <c r="AW33"/>
  <c r="AA33"/>
  <c r="AA32" s="1"/>
  <c r="AH32"/>
  <c r="AW32"/>
  <c r="AB25"/>
  <c r="AC25"/>
  <c r="AD25"/>
  <c r="AE25"/>
  <c r="AF25"/>
  <c r="AG25"/>
  <c r="AH25"/>
  <c r="AI25"/>
  <c r="AJ25"/>
  <c r="AK25"/>
  <c r="AL25"/>
  <c r="AM25"/>
  <c r="AN25"/>
  <c r="AO25"/>
  <c r="AP25"/>
  <c r="AQ25"/>
  <c r="AS25"/>
  <c r="AT25"/>
  <c r="AU25"/>
  <c r="AV25"/>
  <c r="AW25"/>
  <c r="AA25"/>
  <c r="AB23"/>
  <c r="AC23"/>
  <c r="AD23"/>
  <c r="AE23"/>
  <c r="AF23"/>
  <c r="AG23"/>
  <c r="AH23"/>
  <c r="AI23"/>
  <c r="AJ23"/>
  <c r="AK23"/>
  <c r="AL23"/>
  <c r="AM23"/>
  <c r="AN23"/>
  <c r="AO23"/>
  <c r="AP23"/>
  <c r="AQ23"/>
  <c r="AS23"/>
  <c r="AT23"/>
  <c r="AU23"/>
  <c r="AV23"/>
  <c r="AW23"/>
  <c r="AW13" s="1"/>
  <c r="AA23"/>
  <c r="AB14"/>
  <c r="AB13" s="1"/>
  <c r="AC14"/>
  <c r="AD14"/>
  <c r="AE14"/>
  <c r="AF14"/>
  <c r="AG14"/>
  <c r="AH14"/>
  <c r="AI14"/>
  <c r="AI13" s="1"/>
  <c r="AJ14"/>
  <c r="AJ13" s="1"/>
  <c r="AK14"/>
  <c r="AL14"/>
  <c r="AM14"/>
  <c r="AM13" s="1"/>
  <c r="AN14"/>
  <c r="AO14"/>
  <c r="AP14"/>
  <c r="AQ14"/>
  <c r="AS14"/>
  <c r="AT14"/>
  <c r="AU14"/>
  <c r="AV14"/>
  <c r="AW14"/>
  <c r="AA14"/>
  <c r="AV13"/>
  <c r="F32"/>
  <c r="G33"/>
  <c r="G32" s="1"/>
  <c r="H33"/>
  <c r="H32" s="1"/>
  <c r="I33"/>
  <c r="I32" s="1"/>
  <c r="J33"/>
  <c r="J32" s="1"/>
  <c r="K33"/>
  <c r="K32" s="1"/>
  <c r="L33"/>
  <c r="L32" s="1"/>
  <c r="M33"/>
  <c r="M32" s="1"/>
  <c r="N33"/>
  <c r="N32" s="1"/>
  <c r="O33"/>
  <c r="O32" s="1"/>
  <c r="P33"/>
  <c r="P32" s="1"/>
  <c r="Q33"/>
  <c r="Q32" s="1"/>
  <c r="R33"/>
  <c r="R32" s="1"/>
  <c r="S33"/>
  <c r="S32" s="1"/>
  <c r="T33"/>
  <c r="T32" s="1"/>
  <c r="U33"/>
  <c r="U32" s="1"/>
  <c r="V33"/>
  <c r="V32" s="1"/>
  <c r="F33"/>
  <c r="G25"/>
  <c r="H25"/>
  <c r="I25"/>
  <c r="J25"/>
  <c r="K25"/>
  <c r="L25"/>
  <c r="M25"/>
  <c r="N25"/>
  <c r="O25"/>
  <c r="P25"/>
  <c r="Q25"/>
  <c r="R25"/>
  <c r="S25"/>
  <c r="T25"/>
  <c r="U25"/>
  <c r="V25"/>
  <c r="F25"/>
  <c r="F14"/>
  <c r="G14"/>
  <c r="H14"/>
  <c r="I14"/>
  <c r="J14"/>
  <c r="K14"/>
  <c r="L14"/>
  <c r="M14"/>
  <c r="N14"/>
  <c r="O14"/>
  <c r="P14"/>
  <c r="Q14"/>
  <c r="R14"/>
  <c r="S14"/>
  <c r="T14"/>
  <c r="U14"/>
  <c r="V14"/>
  <c r="X15"/>
  <c r="AY15"/>
  <c r="X16"/>
  <c r="AY16"/>
  <c r="X17"/>
  <c r="AY17"/>
  <c r="X18"/>
  <c r="AY18"/>
  <c r="X19"/>
  <c r="AY19"/>
  <c r="X20"/>
  <c r="AY20"/>
  <c r="X21"/>
  <c r="AY21"/>
  <c r="X22"/>
  <c r="AY22"/>
  <c r="F23"/>
  <c r="G23"/>
  <c r="H23"/>
  <c r="I23"/>
  <c r="J23"/>
  <c r="K23"/>
  <c r="L23"/>
  <c r="M23"/>
  <c r="N23"/>
  <c r="O23"/>
  <c r="O13" s="1"/>
  <c r="P23"/>
  <c r="P13" s="1"/>
  <c r="Q23"/>
  <c r="Q13" s="1"/>
  <c r="R23"/>
  <c r="S23"/>
  <c r="T23"/>
  <c r="U23"/>
  <c r="V23"/>
  <c r="X24"/>
  <c r="AY24"/>
  <c r="X26"/>
  <c r="AY26"/>
  <c r="X30"/>
  <c r="AY30"/>
  <c r="X31"/>
  <c r="AY31"/>
  <c r="AY35"/>
  <c r="AY38"/>
  <c r="AY33" i="5" l="1"/>
  <c r="AV39"/>
  <c r="AR39"/>
  <c r="AB39"/>
  <c r="AN39"/>
  <c r="AF39"/>
  <c r="AQ13"/>
  <c r="AJ13"/>
  <c r="AJ39" s="1"/>
  <c r="AY32"/>
  <c r="V13"/>
  <c r="AI39"/>
  <c r="AQ39"/>
  <c r="AM39"/>
  <c r="AE39"/>
  <c r="I13"/>
  <c r="AC13"/>
  <c r="AC39" s="1"/>
  <c r="AG13"/>
  <c r="AG39" s="1"/>
  <c r="AK13"/>
  <c r="AK39" s="1"/>
  <c r="AO13"/>
  <c r="AO39" s="1"/>
  <c r="AS13"/>
  <c r="AS39" s="1"/>
  <c r="AW13"/>
  <c r="AY23"/>
  <c r="AH13"/>
  <c r="AL13"/>
  <c r="AL39" s="1"/>
  <c r="AP13"/>
  <c r="AP39" s="1"/>
  <c r="AT13"/>
  <c r="AU39"/>
  <c r="AY25"/>
  <c r="AY14"/>
  <c r="H13"/>
  <c r="H39" s="1"/>
  <c r="L39"/>
  <c r="M13"/>
  <c r="M39" s="1"/>
  <c r="K13"/>
  <c r="K39" s="1"/>
  <c r="Q39"/>
  <c r="P39"/>
  <c r="T39"/>
  <c r="I39"/>
  <c r="U13"/>
  <c r="U39" s="1"/>
  <c r="O13"/>
  <c r="O39" s="1"/>
  <c r="X14"/>
  <c r="R13"/>
  <c r="R39" s="1"/>
  <c r="S13"/>
  <c r="S39" s="1"/>
  <c r="X25"/>
  <c r="X23"/>
  <c r="AR39" i="2"/>
  <c r="AF13"/>
  <c r="AF39" s="1"/>
  <c r="AN13"/>
  <c r="AN39" s="1"/>
  <c r="AS13"/>
  <c r="AS39" s="1"/>
  <c r="AO13"/>
  <c r="AO39" s="1"/>
  <c r="AK13"/>
  <c r="AG13"/>
  <c r="AG39" s="1"/>
  <c r="AA13"/>
  <c r="AA39" s="1"/>
  <c r="AY14"/>
  <c r="V13"/>
  <c r="V39" s="1"/>
  <c r="AU13"/>
  <c r="AE13"/>
  <c r="AE39" s="1"/>
  <c r="T13"/>
  <c r="T39" s="1"/>
  <c r="H13"/>
  <c r="K13"/>
  <c r="K39" s="1"/>
  <c r="AT13"/>
  <c r="AT39" s="1"/>
  <c r="AP13"/>
  <c r="AP39" s="1"/>
  <c r="AL13"/>
  <c r="AL39" s="1"/>
  <c r="AH13"/>
  <c r="AH39" s="1"/>
  <c r="AD13"/>
  <c r="AD39" s="1"/>
  <c r="AC13"/>
  <c r="N13"/>
  <c r="N39" s="1"/>
  <c r="U13"/>
  <c r="U39" s="1"/>
  <c r="S13"/>
  <c r="S39" s="1"/>
  <c r="M13"/>
  <c r="L13"/>
  <c r="L39" s="1"/>
  <c r="J13"/>
  <c r="J39" s="1"/>
  <c r="I13"/>
  <c r="I39" s="1"/>
  <c r="G13"/>
  <c r="G39" s="1"/>
  <c r="F13"/>
  <c r="F39" s="1"/>
  <c r="H39"/>
  <c r="M39"/>
  <c r="R13"/>
  <c r="P39"/>
  <c r="Q39"/>
  <c r="R39"/>
  <c r="O39"/>
  <c r="J39" i="5"/>
  <c r="N39"/>
  <c r="V39"/>
  <c r="AH39"/>
  <c r="AT39"/>
  <c r="X32"/>
  <c r="AA39"/>
  <c r="G13"/>
  <c r="G39" s="1"/>
  <c r="AD13"/>
  <c r="AD39" s="1"/>
  <c r="F13"/>
  <c r="AI39" i="2"/>
  <c r="AJ39"/>
  <c r="AB39"/>
  <c r="AV39"/>
  <c r="AM39"/>
  <c r="AU39"/>
  <c r="AK39"/>
  <c r="AQ39"/>
  <c r="AW39"/>
  <c r="AC39"/>
  <c r="AY32"/>
  <c r="AY25"/>
  <c r="AY23"/>
  <c r="X14"/>
  <c r="X23"/>
  <c r="X25"/>
  <c r="X32"/>
  <c r="AY13" i="5" l="1"/>
  <c r="AY13" i="2"/>
  <c r="AY39" i="5"/>
  <c r="F39"/>
  <c r="X13"/>
  <c r="AY39" i="2"/>
  <c r="X13"/>
  <c r="X39"/>
  <c r="X39" i="5" l="1"/>
</calcChain>
</file>

<file path=xl/sharedStrings.xml><?xml version="1.0" encoding="utf-8"?>
<sst xmlns="http://schemas.openxmlformats.org/spreadsheetml/2006/main" count="407" uniqueCount="152">
  <si>
    <t xml:space="preserve"> </t>
  </si>
  <si>
    <t>УТВЕРЖДАЮ</t>
  </si>
  <si>
    <t>Директор КГБПОУ «Алтайский архитектурно-</t>
  </si>
  <si>
    <t>строительный колледж»</t>
  </si>
  <si>
    <t>_________________В.А.Баленко</t>
  </si>
  <si>
    <t>КАЛЕНДАРНЫЙ УЧЕБНЫЙ ГРАФИК</t>
  </si>
  <si>
    <t>основной профессиональной образовательной программы</t>
  </si>
  <si>
    <t xml:space="preserve">среднего профессионального образования </t>
  </si>
  <si>
    <t xml:space="preserve">Краевое государственное бюджетное профессиональное образовательное учреждение </t>
  </si>
  <si>
    <t>«Алтайский архитектурно-строительный колледж»</t>
  </si>
  <si>
    <t>наименование образовательного учреждения</t>
  </si>
  <si>
    <t>по профессии</t>
  </si>
  <si>
    <t>Форма обучения – очная</t>
  </si>
  <si>
    <t xml:space="preserve">Календарный учебный график 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</si>
  <si>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</si>
  <si>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</si>
  <si>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</si>
  <si>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</si>
  <si>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</si>
  <si>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</si>
  <si>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</si>
  <si>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</si>
  <si>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</si>
  <si>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</si>
  <si>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</si>
  <si>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</si>
  <si>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</si>
  <si>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</si>
  <si>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</si>
  <si>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</si>
  <si>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</t>
  </si>
  <si>
    <t>23 дек. – 28 дек.</t>
  </si>
  <si>
    <t>Всего часов 1 семестр</t>
  </si>
  <si>
    <t>29 дек. – 5 янв.</t>
  </si>
  <si>
    <t>Всего часов 2 семестр</t>
  </si>
  <si>
    <t>1 июл. – 6 июл.</t>
  </si>
  <si>
    <t>8 июл. – 13 июл.</t>
  </si>
  <si>
    <t>15 июл. – 20 июл.</t>
  </si>
  <si>
    <t>22 июл. – 27 июл.</t>
  </si>
  <si>
    <t>29 июл. – 3 авг.</t>
  </si>
  <si>
    <t>5 авг. – 10 авг.</t>
  </si>
  <si>
    <t>12 авг. – 17 авг.</t>
  </si>
  <si>
    <t>19 авг. – 31 авг.</t>
  </si>
  <si>
    <t>Номера календарных недель</t>
  </si>
  <si>
    <t>Порядковые номера недель учебного года</t>
  </si>
  <si>
    <t>I КУРС</t>
  </si>
  <si>
    <t>обяз.уч.</t>
  </si>
  <si>
    <t>Базовые</t>
  </si>
  <si>
    <t>-</t>
  </si>
  <si>
    <t>ДЗ</t>
  </si>
  <si>
    <t>Физическая культура</t>
  </si>
  <si>
    <t>Основы безопасности жизнедеятельности</t>
  </si>
  <si>
    <t>Национальная культура</t>
  </si>
  <si>
    <t>ОП.00</t>
  </si>
  <si>
    <t>Общепрофессиональный учебный цикл</t>
  </si>
  <si>
    <t>ОП.01</t>
  </si>
  <si>
    <t>ОП.04</t>
  </si>
  <si>
    <t>ОП.05</t>
  </si>
  <si>
    <t>З</t>
  </si>
  <si>
    <t>МДК.01.01</t>
  </si>
  <si>
    <t>Э</t>
  </si>
  <si>
    <t>Всего часов в неделю</t>
  </si>
  <si>
    <t>ОП.03</t>
  </si>
  <si>
    <t>ОП.06</t>
  </si>
  <si>
    <t>Безопасность жизнедеятельности</t>
  </si>
  <si>
    <t>гиа</t>
  </si>
  <si>
    <t>ОП.02</t>
  </si>
  <si>
    <t>1 сен.-7 сен.</t>
  </si>
  <si>
    <t>9 сент. – 14 сент.</t>
  </si>
  <si>
    <t>16 сент. – 21 сент.</t>
  </si>
  <si>
    <t>23 сент. – 28 сент.</t>
  </si>
  <si>
    <t>30 сент. -  5 окт.</t>
  </si>
  <si>
    <t>7 окт. - 12 окт.</t>
  </si>
  <si>
    <t>14 окт. -  19 окт.</t>
  </si>
  <si>
    <t>21 окт. -  26 окт.</t>
  </si>
  <si>
    <t>28 окт. - 2 нояб.</t>
  </si>
  <si>
    <t>5 нояб - 9 нояб</t>
  </si>
  <si>
    <t>11 нояб. -  16 нояб.</t>
  </si>
  <si>
    <t>18 нояб. - 23 нояб.</t>
  </si>
  <si>
    <t>25 нояб. -  30 нояб.</t>
  </si>
  <si>
    <t>2 дек. – 7 дек.</t>
  </si>
  <si>
    <t>9 дек. – 14 дек.</t>
  </si>
  <si>
    <t>16 дек. – 21 дек.</t>
  </si>
  <si>
    <t>6 янв. – 12 янв.</t>
  </si>
  <si>
    <t>13 янв. – 18 янв.</t>
  </si>
  <si>
    <t>20 янв. – 25 янв.</t>
  </si>
  <si>
    <t>27 янв. - 1 фев.</t>
  </si>
  <si>
    <t>3 фев. -  8 фев.</t>
  </si>
  <si>
    <t>10 фев. -  15 фев.</t>
  </si>
  <si>
    <t>17 фев. -  22 фев.</t>
  </si>
  <si>
    <t>24 фев. – 30 фев</t>
  </si>
  <si>
    <t>2 мар. –7 мар.</t>
  </si>
  <si>
    <t>9 мар. – 14 мар.</t>
  </si>
  <si>
    <t>16 мар. – 21 мар.</t>
  </si>
  <si>
    <t>23 мар. – 28 мар.</t>
  </si>
  <si>
    <t>30 мар. – 4 апр.</t>
  </si>
  <si>
    <t>6 апр. – 11 апр.</t>
  </si>
  <si>
    <t>13 апр. – 28 апр.</t>
  </si>
  <si>
    <t>20 апр. – 25 апр.</t>
  </si>
  <si>
    <t>27 апр. – 30 апр.</t>
  </si>
  <si>
    <t>4 мая – 8 мая</t>
  </si>
  <si>
    <t>11 мая – 16 мая</t>
  </si>
  <si>
    <t>18 мая – 23 мая</t>
  </si>
  <si>
    <t>25 мая. –30 мая</t>
  </si>
  <si>
    <t>1 июн. – 6 июн.</t>
  </si>
  <si>
    <t>8 июн. – 11 июн.</t>
  </si>
  <si>
    <t>15 июн. – 20 июн.</t>
  </si>
  <si>
    <t>22 июн. – 30 июн.</t>
  </si>
  <si>
    <t>2020 -2021 учебный год</t>
  </si>
  <si>
    <t>2021 -2022 учебный год</t>
  </si>
  <si>
    <t>«______»_______________ 2020 г.</t>
  </si>
  <si>
    <t>14621 «Монтажник санитарно-технических систем и оборудования»</t>
  </si>
  <si>
    <t>Квалификация:- монтажник санитарно-технических</t>
  </si>
  <si>
    <t>систем и оборудования - 3 разряд</t>
  </si>
  <si>
    <t>Нормативный срок обучения 1 год 10 мес.</t>
  </si>
  <si>
    <t>без получения среднего общего образования</t>
  </si>
  <si>
    <t>по профессии 14621 «Монтажник санитарно-технических систем и оборудования»</t>
  </si>
  <si>
    <t>О.00</t>
  </si>
  <si>
    <t>Адаптационный цикл</t>
  </si>
  <si>
    <t>АД.01</t>
  </si>
  <si>
    <t>АД.02</t>
  </si>
  <si>
    <t>АД.03</t>
  </si>
  <si>
    <t>АД.04</t>
  </si>
  <si>
    <t>АД.05</t>
  </si>
  <si>
    <t>АД.06</t>
  </si>
  <si>
    <t>АД.07</t>
  </si>
  <si>
    <t>АД.08</t>
  </si>
  <si>
    <t>Основы Российского законодательства</t>
  </si>
  <si>
    <t>Психология профессионального общения</t>
  </si>
  <si>
    <t>Эффективное поведение на рынке труда</t>
  </si>
  <si>
    <t>Математика в профессии</t>
  </si>
  <si>
    <t>Физика в профессии</t>
  </si>
  <si>
    <t>Информатика в профессии</t>
  </si>
  <si>
    <t xml:space="preserve">Дополнительные </t>
  </si>
  <si>
    <t>АД.09</t>
  </si>
  <si>
    <t>Основы строительного производства</t>
  </si>
  <si>
    <t>Строительное черчение</t>
  </si>
  <si>
    <t>Электротехника</t>
  </si>
  <si>
    <t>Материаловедение</t>
  </si>
  <si>
    <t>Основы экономики</t>
  </si>
  <si>
    <t>П.00</t>
  </si>
  <si>
    <t>Профессиональный цикл</t>
  </si>
  <si>
    <t>ПМ.01</t>
  </si>
  <si>
    <t xml:space="preserve">Профессиональные модули </t>
  </si>
  <si>
    <t>Монтаж санитарно-технических систем и оборудования</t>
  </si>
  <si>
    <t>УП 01.01</t>
  </si>
  <si>
    <t>Слесарные работы</t>
  </si>
  <si>
    <t>УП 01.02</t>
  </si>
  <si>
    <t>Монтажные работы</t>
  </si>
  <si>
    <t>ПП 01.01</t>
  </si>
  <si>
    <t>ФК.00</t>
  </si>
  <si>
    <t>II КУРС</t>
  </si>
</sst>
</file>

<file path=xl/styles.xml><?xml version="1.0" encoding="utf-8"?>
<styleSheet xmlns="http://schemas.openxmlformats.org/spreadsheetml/2006/main">
  <fonts count="16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7"/>
        <bgColor indexed="45"/>
      </patternFill>
    </fill>
    <fill>
      <patternFill patternType="solid">
        <fgColor indexed="50"/>
        <bgColor indexed="22"/>
      </patternFill>
    </fill>
    <fill>
      <patternFill patternType="solid">
        <fgColor indexed="24"/>
        <bgColor indexed="44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52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2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44"/>
      </patternFill>
    </fill>
    <fill>
      <patternFill patternType="solid">
        <fgColor rgb="FFFFFFFF"/>
        <bgColor rgb="FFFFCC99"/>
      </patternFill>
    </fill>
    <fill>
      <patternFill patternType="solid">
        <fgColor rgb="FFFFCC99"/>
        <bgColor rgb="FFFAC090"/>
      </patternFill>
    </fill>
    <fill>
      <patternFill patternType="solid">
        <fgColor rgb="FFFFFFFF"/>
        <bgColor rgb="FFFAC090"/>
      </patternFill>
    </fill>
    <fill>
      <patternFill patternType="solid">
        <fgColor rgb="FFFFCC66"/>
        <bgColor rgb="FFFFCC99"/>
      </patternFill>
    </fill>
  </fills>
  <borders count="41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154">
    <xf numFmtId="0" fontId="0" fillId="0" borderId="0" xfId="0"/>
    <xf numFmtId="0" fontId="2" fillId="0" borderId="0" xfId="1"/>
    <xf numFmtId="0" fontId="3" fillId="0" borderId="0" xfId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0" xfId="1" applyFont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indent="13"/>
    </xf>
    <xf numFmtId="0" fontId="2" fillId="0" borderId="0" xfId="1" applyAlignment="1">
      <alignment horizontal="center"/>
    </xf>
    <xf numFmtId="0" fontId="7" fillId="0" borderId="0" xfId="1" applyFont="1" applyBorder="1"/>
    <xf numFmtId="0" fontId="8" fillId="0" borderId="1" xfId="1" applyFont="1" applyBorder="1" applyAlignment="1">
      <alignment horizontal="center"/>
    </xf>
    <xf numFmtId="0" fontId="7" fillId="0" borderId="2" xfId="1" applyFont="1" applyBorder="1"/>
    <xf numFmtId="0" fontId="10" fillId="0" borderId="0" xfId="1" applyFont="1" applyBorder="1"/>
    <xf numFmtId="0" fontId="8" fillId="0" borderId="3" xfId="1" applyFont="1" applyFill="1" applyBorder="1" applyAlignment="1">
      <alignment horizontal="center" textRotation="90" wrapText="1"/>
    </xf>
    <xf numFmtId="0" fontId="9" fillId="2" borderId="3" xfId="2" applyFont="1" applyFill="1" applyBorder="1" applyAlignment="1">
      <alignment horizontal="center" textRotation="90" wrapText="1"/>
    </xf>
    <xf numFmtId="0" fontId="8" fillId="3" borderId="3" xfId="1" applyFont="1" applyFill="1" applyBorder="1" applyAlignment="1">
      <alignment horizontal="center" textRotation="90"/>
    </xf>
    <xf numFmtId="0" fontId="8" fillId="3" borderId="4" xfId="1" applyFont="1" applyFill="1" applyBorder="1" applyAlignment="1">
      <alignment horizontal="center" textRotation="90"/>
    </xf>
    <xf numFmtId="0" fontId="10" fillId="0" borderId="2" xfId="1" applyFont="1" applyBorder="1"/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4" borderId="6" xfId="1" applyFont="1" applyFill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1" fontId="10" fillId="0" borderId="11" xfId="1" applyNumberFormat="1" applyFont="1" applyBorder="1" applyAlignment="1">
      <alignment horizontal="center"/>
    </xf>
    <xf numFmtId="1" fontId="10" fillId="0" borderId="12" xfId="1" applyNumberFormat="1" applyFont="1" applyBorder="1" applyAlignment="1">
      <alignment horizontal="center"/>
    </xf>
    <xf numFmtId="1" fontId="10" fillId="0" borderId="0" xfId="1" applyNumberFormat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15" xfId="1" applyFont="1" applyBorder="1" applyAlignment="1">
      <alignment horizontal="center"/>
    </xf>
    <xf numFmtId="0" fontId="10" fillId="0" borderId="1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7" fillId="4" borderId="7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 wrapText="1"/>
    </xf>
    <xf numFmtId="0" fontId="9" fillId="4" borderId="19" xfId="2" applyFont="1" applyFill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0" fillId="4" borderId="20" xfId="1" applyFont="1" applyFill="1" applyBorder="1" applyAlignment="1">
      <alignment horizontal="center" vertical="center"/>
    </xf>
    <xf numFmtId="0" fontId="7" fillId="4" borderId="21" xfId="1" applyFont="1" applyFill="1" applyBorder="1" applyAlignment="1">
      <alignment horizontal="center" vertical="center"/>
    </xf>
    <xf numFmtId="0" fontId="10" fillId="0" borderId="0" xfId="1" applyFont="1" applyFill="1"/>
    <xf numFmtId="0" fontId="7" fillId="6" borderId="7" xfId="1" applyFont="1" applyFill="1" applyBorder="1" applyAlignment="1">
      <alignment horizontal="center" vertical="center"/>
    </xf>
    <xf numFmtId="0" fontId="7" fillId="6" borderId="19" xfId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10" fillId="7" borderId="7" xfId="1" applyFont="1" applyFill="1" applyBorder="1" applyAlignment="1">
      <alignment horizontal="center" vertical="center"/>
    </xf>
    <xf numFmtId="0" fontId="9" fillId="2" borderId="19" xfId="2" applyFont="1" applyFill="1" applyBorder="1" applyAlignment="1">
      <alignment horizontal="center" vertical="center"/>
    </xf>
    <xf numFmtId="0" fontId="10" fillId="6" borderId="6" xfId="1" applyFont="1" applyFill="1" applyBorder="1" applyAlignment="1">
      <alignment horizontal="center" vertical="center"/>
    </xf>
    <xf numFmtId="0" fontId="7" fillId="8" borderId="21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5" borderId="7" xfId="1" applyFont="1" applyFill="1" applyBorder="1" applyAlignment="1">
      <alignment horizontal="center" vertical="center"/>
    </xf>
    <xf numFmtId="0" fontId="10" fillId="5" borderId="7" xfId="1" applyFont="1" applyFill="1" applyBorder="1"/>
    <xf numFmtId="0" fontId="10" fillId="6" borderId="7" xfId="1" applyFont="1" applyFill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7" fillId="7" borderId="7" xfId="1" applyFont="1" applyFill="1" applyBorder="1" applyAlignment="1">
      <alignment horizontal="center" vertical="center"/>
    </xf>
    <xf numFmtId="0" fontId="7" fillId="6" borderId="6" xfId="1" applyFont="1" applyFill="1" applyBorder="1" applyAlignment="1">
      <alignment horizontal="center" vertical="center"/>
    </xf>
    <xf numFmtId="0" fontId="10" fillId="7" borderId="8" xfId="1" applyFont="1" applyFill="1" applyBorder="1" applyAlignment="1">
      <alignment horizontal="center" vertical="center"/>
    </xf>
    <xf numFmtId="0" fontId="10" fillId="9" borderId="19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7" borderId="5" xfId="1" applyFont="1" applyFill="1" applyBorder="1" applyAlignment="1">
      <alignment horizontal="center" vertical="center"/>
    </xf>
    <xf numFmtId="0" fontId="10" fillId="7" borderId="24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18" xfId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0" fillId="0" borderId="0" xfId="1" applyFont="1" applyAlignment="1">
      <alignment horizontal="center"/>
    </xf>
    <xf numFmtId="0" fontId="10" fillId="10" borderId="7" xfId="1" applyFont="1" applyFill="1" applyBorder="1" applyAlignment="1">
      <alignment horizontal="center" vertical="center"/>
    </xf>
    <xf numFmtId="0" fontId="10" fillId="7" borderId="11" xfId="1" applyFont="1" applyFill="1" applyBorder="1" applyAlignment="1">
      <alignment horizontal="center" vertical="center"/>
    </xf>
    <xf numFmtId="0" fontId="10" fillId="11" borderId="23" xfId="1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textRotation="90"/>
    </xf>
    <xf numFmtId="0" fontId="14" fillId="0" borderId="35" xfId="0" applyFont="1" applyBorder="1" applyAlignment="1">
      <alignment horizontal="center" textRotation="90"/>
    </xf>
    <xf numFmtId="0" fontId="14" fillId="0" borderId="36" xfId="0" applyFont="1" applyBorder="1" applyAlignment="1">
      <alignment horizontal="center" textRotation="90"/>
    </xf>
    <xf numFmtId="0" fontId="14" fillId="12" borderId="34" xfId="0" applyFont="1" applyFill="1" applyBorder="1" applyAlignment="1">
      <alignment horizontal="center" textRotation="90"/>
    </xf>
    <xf numFmtId="0" fontId="14" fillId="0" borderId="36" xfId="0" applyFont="1" applyBorder="1" applyAlignment="1">
      <alignment horizontal="center" textRotation="90" wrapText="1"/>
    </xf>
    <xf numFmtId="0" fontId="14" fillId="0" borderId="35" xfId="0" applyFont="1" applyBorder="1" applyAlignment="1">
      <alignment horizontal="center" textRotation="90" wrapText="1"/>
    </xf>
    <xf numFmtId="0" fontId="14" fillId="0" borderId="34" xfId="0" applyFont="1" applyBorder="1" applyAlignment="1">
      <alignment horizontal="center" textRotation="90" wrapText="1"/>
    </xf>
    <xf numFmtId="0" fontId="14" fillId="13" borderId="36" xfId="0" applyFont="1" applyFill="1" applyBorder="1" applyAlignment="1">
      <alignment horizontal="center" textRotation="90" wrapText="1"/>
    </xf>
    <xf numFmtId="0" fontId="14" fillId="13" borderId="34" xfId="0" applyFont="1" applyFill="1" applyBorder="1" applyAlignment="1">
      <alignment horizontal="center" textRotation="90" wrapText="1"/>
    </xf>
    <xf numFmtId="0" fontId="14" fillId="14" borderId="34" xfId="0" applyFont="1" applyFill="1" applyBorder="1" applyAlignment="1">
      <alignment horizontal="center" textRotation="90" wrapText="1"/>
    </xf>
    <xf numFmtId="0" fontId="14" fillId="13" borderId="36" xfId="0" applyFont="1" applyFill="1" applyBorder="1" applyAlignment="1">
      <alignment horizontal="center" textRotation="90"/>
    </xf>
    <xf numFmtId="0" fontId="14" fillId="13" borderId="34" xfId="0" applyFont="1" applyFill="1" applyBorder="1" applyAlignment="1">
      <alignment horizontal="center" textRotation="90"/>
    </xf>
    <xf numFmtId="0" fontId="14" fillId="15" borderId="34" xfId="0" applyFont="1" applyFill="1" applyBorder="1" applyAlignment="1">
      <alignment horizontal="center" textRotation="90"/>
    </xf>
    <xf numFmtId="0" fontId="10" fillId="4" borderId="7" xfId="1" applyFont="1" applyFill="1" applyBorder="1" applyAlignment="1">
      <alignment horizontal="center" vertical="center"/>
    </xf>
    <xf numFmtId="0" fontId="7" fillId="7" borderId="25" xfId="1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10" fillId="7" borderId="12" xfId="1" applyFont="1" applyFill="1" applyBorder="1" applyAlignment="1">
      <alignment horizontal="center" vertical="center"/>
    </xf>
    <xf numFmtId="0" fontId="10" fillId="7" borderId="25" xfId="1" applyFont="1" applyFill="1" applyBorder="1" applyAlignment="1">
      <alignment horizontal="center" vertical="center"/>
    </xf>
    <xf numFmtId="0" fontId="8" fillId="4" borderId="25" xfId="1" applyFont="1" applyFill="1" applyBorder="1" applyAlignment="1">
      <alignment vertical="top"/>
    </xf>
    <xf numFmtId="0" fontId="7" fillId="4" borderId="25" xfId="1" applyFont="1" applyFill="1" applyBorder="1" applyAlignment="1">
      <alignment horizontal="left" vertical="top" wrapText="1"/>
    </xf>
    <xf numFmtId="0" fontId="7" fillId="4" borderId="25" xfId="1" applyFont="1" applyFill="1" applyBorder="1" applyAlignment="1">
      <alignment horizontal="center" vertical="center"/>
    </xf>
    <xf numFmtId="49" fontId="11" fillId="6" borderId="25" xfId="1" applyNumberFormat="1" applyFont="1" applyFill="1" applyBorder="1" applyAlignment="1">
      <alignment horizontal="center" vertical="top"/>
    </xf>
    <xf numFmtId="0" fontId="11" fillId="6" borderId="25" xfId="1" applyFont="1" applyFill="1" applyBorder="1" applyAlignment="1">
      <alignment horizontal="left" vertical="top"/>
    </xf>
    <xf numFmtId="0" fontId="7" fillId="6" borderId="25" xfId="1" applyFont="1" applyFill="1" applyBorder="1" applyAlignment="1">
      <alignment horizontal="center" vertical="center"/>
    </xf>
    <xf numFmtId="0" fontId="12" fillId="0" borderId="25" xfId="0" applyFont="1" applyBorder="1" applyAlignment="1">
      <alignment vertical="top" wrapText="1"/>
    </xf>
    <xf numFmtId="49" fontId="10" fillId="6" borderId="25" xfId="1" applyNumberFormat="1" applyFont="1" applyFill="1" applyBorder="1" applyAlignment="1">
      <alignment horizontal="center" vertical="top"/>
    </xf>
    <xf numFmtId="0" fontId="11" fillId="6" borderId="25" xfId="1" applyFont="1" applyFill="1" applyBorder="1" applyAlignment="1">
      <alignment vertical="top" wrapText="1"/>
    </xf>
    <xf numFmtId="49" fontId="7" fillId="6" borderId="25" xfId="1" applyNumberFormat="1" applyFont="1" applyFill="1" applyBorder="1" applyAlignment="1">
      <alignment horizontal="center" vertical="top" wrapText="1"/>
    </xf>
    <xf numFmtId="0" fontId="11" fillId="6" borderId="25" xfId="1" applyFont="1" applyFill="1" applyBorder="1" applyAlignment="1">
      <alignment horizontal="left" vertical="top" wrapText="1"/>
    </xf>
    <xf numFmtId="49" fontId="7" fillId="4" borderId="25" xfId="1" applyNumberFormat="1" applyFont="1" applyFill="1" applyBorder="1" applyAlignment="1">
      <alignment horizontal="center" vertical="top"/>
    </xf>
    <xf numFmtId="0" fontId="10" fillId="4" borderId="25" xfId="1" applyFont="1" applyFill="1" applyBorder="1" applyAlignment="1">
      <alignment horizontal="center" vertical="center"/>
    </xf>
    <xf numFmtId="0" fontId="10" fillId="9" borderId="25" xfId="1" applyFont="1" applyFill="1" applyBorder="1" applyAlignment="1">
      <alignment horizontal="center" vertical="center"/>
    </xf>
    <xf numFmtId="49" fontId="7" fillId="4" borderId="19" xfId="1" applyNumberFormat="1" applyFont="1" applyFill="1" applyBorder="1" applyAlignment="1">
      <alignment horizontal="center" vertical="center"/>
    </xf>
    <xf numFmtId="1" fontId="7" fillId="4" borderId="19" xfId="1" applyNumberFormat="1" applyFont="1" applyFill="1" applyBorder="1" applyAlignment="1">
      <alignment horizontal="center" vertical="center"/>
    </xf>
    <xf numFmtId="1" fontId="7" fillId="0" borderId="4" xfId="1" applyNumberFormat="1" applyFont="1" applyBorder="1" applyAlignment="1">
      <alignment horizontal="center" vertical="center"/>
    </xf>
    <xf numFmtId="49" fontId="7" fillId="4" borderId="7" xfId="1" applyNumberFormat="1" applyFont="1" applyFill="1" applyBorder="1" applyAlignment="1">
      <alignment horizontal="center" vertical="center"/>
    </xf>
    <xf numFmtId="49" fontId="7" fillId="6" borderId="25" xfId="1" applyNumberFormat="1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textRotation="90"/>
    </xf>
    <xf numFmtId="0" fontId="7" fillId="4" borderId="6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49" fontId="7" fillId="4" borderId="6" xfId="1" applyNumberFormat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10" borderId="6" xfId="1" applyFont="1" applyFill="1" applyBorder="1" applyAlignment="1">
      <alignment horizontal="center" vertical="center"/>
    </xf>
    <xf numFmtId="49" fontId="7" fillId="4" borderId="40" xfId="1" applyNumberFormat="1" applyFont="1" applyFill="1" applyBorder="1" applyAlignment="1">
      <alignment horizontal="center" vertical="top"/>
    </xf>
    <xf numFmtId="1" fontId="7" fillId="0" borderId="18" xfId="1" applyNumberFormat="1" applyFont="1" applyBorder="1" applyAlignment="1">
      <alignment horizontal="center" vertical="center"/>
    </xf>
    <xf numFmtId="0" fontId="15" fillId="13" borderId="25" xfId="0" applyFont="1" applyFill="1" applyBorder="1" applyAlignment="1">
      <alignment horizontal="center"/>
    </xf>
    <xf numFmtId="0" fontId="13" fillId="13" borderId="25" xfId="0" applyFont="1" applyFill="1" applyBorder="1" applyAlignment="1">
      <alignment horizontal="center" vertical="center"/>
    </xf>
    <xf numFmtId="0" fontId="7" fillId="4" borderId="25" xfId="1" applyNumberFormat="1" applyFont="1" applyFill="1" applyBorder="1" applyAlignment="1">
      <alignment horizontal="center" vertical="top"/>
    </xf>
    <xf numFmtId="0" fontId="9" fillId="2" borderId="3" xfId="2" applyFont="1" applyFill="1" applyBorder="1" applyAlignment="1">
      <alignment horizontal="center" wrapText="1"/>
    </xf>
    <xf numFmtId="0" fontId="3" fillId="0" borderId="0" xfId="1" applyFont="1" applyBorder="1" applyAlignment="1">
      <alignment vertical="top" wrapText="1"/>
    </xf>
    <xf numFmtId="0" fontId="8" fillId="0" borderId="7" xfId="1" applyFont="1" applyBorder="1" applyAlignment="1">
      <alignment horizontal="right" wrapText="1"/>
    </xf>
    <xf numFmtId="0" fontId="8" fillId="0" borderId="8" xfId="1" applyFont="1" applyBorder="1" applyAlignment="1">
      <alignment horizontal="right" wrapText="1"/>
    </xf>
    <xf numFmtId="0" fontId="8" fillId="0" borderId="39" xfId="1" applyFont="1" applyBorder="1" applyAlignment="1">
      <alignment horizontal="center"/>
    </xf>
    <xf numFmtId="0" fontId="8" fillId="0" borderId="26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8" fillId="0" borderId="28" xfId="1" applyFont="1" applyBorder="1" applyAlignment="1">
      <alignment horizontal="center" vertical="center" textRotation="90" wrapText="1"/>
    </xf>
    <xf numFmtId="0" fontId="8" fillId="0" borderId="29" xfId="1" applyFont="1" applyBorder="1" applyAlignment="1">
      <alignment horizontal="center" vertical="center" textRotation="90" wrapText="1"/>
    </xf>
    <xf numFmtId="0" fontId="8" fillId="0" borderId="37" xfId="1" applyFont="1" applyBorder="1" applyAlignment="1">
      <alignment horizontal="center" vertical="center" textRotation="90" wrapText="1"/>
    </xf>
    <xf numFmtId="0" fontId="8" fillId="0" borderId="30" xfId="1" applyFont="1" applyBorder="1" applyAlignment="1">
      <alignment horizontal="center" vertical="center" textRotation="90" wrapText="1"/>
    </xf>
    <xf numFmtId="0" fontId="8" fillId="0" borderId="38" xfId="1" applyFont="1" applyBorder="1" applyAlignment="1">
      <alignment horizontal="center" vertical="center" textRotation="90" wrapText="1"/>
    </xf>
    <xf numFmtId="0" fontId="8" fillId="0" borderId="7" xfId="1" applyFont="1" applyBorder="1" applyAlignment="1">
      <alignment horizontal="center" vertical="center" textRotation="90" wrapText="1"/>
    </xf>
    <xf numFmtId="0" fontId="8" fillId="0" borderId="12" xfId="1" applyFont="1" applyBorder="1" applyAlignment="1">
      <alignment horizontal="center" vertical="center" textRotation="90" wrapText="1"/>
    </xf>
    <xf numFmtId="0" fontId="8" fillId="0" borderId="31" xfId="1" applyFont="1" applyBorder="1" applyAlignment="1">
      <alignment horizontal="center" wrapText="1"/>
    </xf>
    <xf numFmtId="0" fontId="10" fillId="0" borderId="18" xfId="1" applyFont="1" applyBorder="1" applyAlignment="1">
      <alignment horizontal="center" vertical="center" textRotation="90"/>
    </xf>
    <xf numFmtId="0" fontId="7" fillId="0" borderId="26" xfId="1" applyFont="1" applyBorder="1" applyAlignment="1">
      <alignment horizontal="center"/>
    </xf>
    <xf numFmtId="0" fontId="8" fillId="0" borderId="27" xfId="1" applyFont="1" applyBorder="1" applyAlignment="1">
      <alignment horizontal="center" wrapText="1"/>
    </xf>
    <xf numFmtId="0" fontId="8" fillId="0" borderId="31" xfId="1" applyFont="1" applyBorder="1" applyAlignment="1">
      <alignment horizontal="center"/>
    </xf>
    <xf numFmtId="0" fontId="9" fillId="0" borderId="32" xfId="2" applyFont="1" applyBorder="1" applyAlignment="1">
      <alignment horizontal="center"/>
    </xf>
    <xf numFmtId="0" fontId="8" fillId="3" borderId="28" xfId="1" applyFont="1" applyFill="1" applyBorder="1" applyAlignment="1">
      <alignment horizontal="center"/>
    </xf>
    <xf numFmtId="0" fontId="9" fillId="2" borderId="33" xfId="2" applyFont="1" applyFill="1" applyBorder="1" applyAlignment="1">
      <alignment horizontal="center" textRotation="90" wrapText="1"/>
    </xf>
    <xf numFmtId="0" fontId="9" fillId="0" borderId="22" xfId="2" applyFont="1" applyBorder="1" applyAlignment="1">
      <alignment horizontal="center"/>
    </xf>
  </cellXfs>
  <cellStyles count="4">
    <cellStyle name="Excel Built-in Normal" xfId="1"/>
    <cellStyle name="Excel Built-in Normal 1" xfId="2"/>
    <cellStyle name="Обычный" xfId="0" builtinId="0"/>
    <cellStyle name="Обычный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66"/>
      <rgbColor rgb="008EB4E3"/>
      <rgbColor rgb="00FAC090"/>
      <rgbColor rgb="00CC99FF"/>
      <rgbColor rgb="00FFCC99"/>
      <rgbColor rgb="003366FF"/>
      <rgbColor rgb="0033CCCC"/>
      <rgbColor rgb="0092D050"/>
      <rgbColor rgb="00FFCC00"/>
      <rgbColor rgb="00FFC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="60" zoomScaleNormal="60" workbookViewId="0">
      <selection activeCell="A23" sqref="A23"/>
    </sheetView>
  </sheetViews>
  <sheetFormatPr defaultColWidth="8.7109375" defaultRowHeight="12.75"/>
  <cols>
    <col min="1" max="1" width="136.85546875" style="1" customWidth="1"/>
    <col min="2" max="2" width="175.5703125" style="1" customWidth="1"/>
    <col min="3" max="16384" width="8.7109375" style="1"/>
  </cols>
  <sheetData>
    <row r="1" spans="1:2" ht="12.75" customHeight="1">
      <c r="A1" s="132" t="s">
        <v>0</v>
      </c>
      <c r="B1" s="2" t="s">
        <v>1</v>
      </c>
    </row>
    <row r="2" spans="1:2" ht="30" customHeight="1">
      <c r="A2" s="132"/>
      <c r="B2" s="3" t="s">
        <v>2</v>
      </c>
    </row>
    <row r="3" spans="1:2" ht="15.75">
      <c r="A3" s="132"/>
      <c r="B3" s="3" t="s">
        <v>3</v>
      </c>
    </row>
    <row r="4" spans="1:2" ht="15.75">
      <c r="A4" s="132"/>
      <c r="B4" s="3" t="s">
        <v>4</v>
      </c>
    </row>
    <row r="5" spans="1:2" ht="20.25" customHeight="1">
      <c r="A5" s="132"/>
      <c r="B5" s="3" t="s">
        <v>110</v>
      </c>
    </row>
    <row r="6" spans="1:2" ht="15.75" hidden="1">
      <c r="A6" s="132"/>
      <c r="B6" s="2"/>
    </row>
    <row r="7" spans="1:2" ht="24" customHeight="1">
      <c r="A7" s="4"/>
    </row>
    <row r="8" spans="1:2" ht="15.75">
      <c r="A8" s="5" t="s">
        <v>5</v>
      </c>
    </row>
    <row r="9" spans="1:2" ht="15.75">
      <c r="A9" s="6"/>
    </row>
    <row r="10" spans="1:2" ht="15.75">
      <c r="A10" s="6" t="s">
        <v>6</v>
      </c>
    </row>
    <row r="11" spans="1:2" ht="15.75">
      <c r="A11" s="6" t="s">
        <v>7</v>
      </c>
    </row>
    <row r="12" spans="1:2" ht="18.75">
      <c r="A12" s="7" t="s">
        <v>8</v>
      </c>
    </row>
    <row r="13" spans="1:2" ht="18.75">
      <c r="A13" s="7" t="s">
        <v>9</v>
      </c>
    </row>
    <row r="14" spans="1:2" ht="15">
      <c r="A14" s="8" t="s">
        <v>10</v>
      </c>
    </row>
    <row r="15" spans="1:2" ht="15.75">
      <c r="A15" s="6" t="s">
        <v>11</v>
      </c>
    </row>
    <row r="16" spans="1:2" ht="15.75">
      <c r="A16" s="5" t="s">
        <v>111</v>
      </c>
    </row>
    <row r="17" spans="1:1" ht="15.75">
      <c r="A17" s="5"/>
    </row>
    <row r="18" spans="1:1" ht="15.75">
      <c r="A18" s="9" t="s">
        <v>112</v>
      </c>
    </row>
    <row r="19" spans="1:1" ht="15.75">
      <c r="A19" s="9" t="s">
        <v>113</v>
      </c>
    </row>
    <row r="20" spans="1:1" ht="15.75">
      <c r="A20" s="10" t="s">
        <v>12</v>
      </c>
    </row>
    <row r="21" spans="1:1" ht="15.75">
      <c r="A21" s="9" t="s">
        <v>114</v>
      </c>
    </row>
    <row r="22" spans="1:1" ht="15.75">
      <c r="A22" s="9" t="s">
        <v>115</v>
      </c>
    </row>
  </sheetData>
  <sheetProtection selectLockedCells="1" selectUnlockedCells="1"/>
  <mergeCells count="1">
    <mergeCell ref="A1:A6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6"/>
  <sheetViews>
    <sheetView topLeftCell="A9" zoomScale="60" zoomScaleNormal="60" workbookViewId="0">
      <selection activeCell="AY32" sqref="AY32:AY33"/>
    </sheetView>
  </sheetViews>
  <sheetFormatPr defaultColWidth="8.7109375" defaultRowHeight="12.75"/>
  <cols>
    <col min="1" max="1" width="1.7109375" style="1" customWidth="1"/>
    <col min="2" max="2" width="9.140625" style="1" customWidth="1"/>
    <col min="3" max="3" width="11.42578125" style="1" customWidth="1"/>
    <col min="4" max="4" width="14.140625" style="1" customWidth="1"/>
    <col min="5" max="5" width="8.7109375" style="1"/>
    <col min="6" max="50" width="4.7109375" style="11" customWidth="1"/>
    <col min="51" max="51" width="7.140625" style="11" customWidth="1"/>
    <col min="52" max="59" width="4.7109375" style="11" customWidth="1"/>
    <col min="60" max="16384" width="8.7109375" style="1"/>
  </cols>
  <sheetData>
    <row r="1" spans="1:61">
      <c r="B1" s="1" t="s">
        <v>13</v>
      </c>
    </row>
    <row r="2" spans="1:61">
      <c r="C2" s="1" t="s">
        <v>116</v>
      </c>
    </row>
    <row r="3" spans="1:61">
      <c r="D3" s="1" t="s">
        <v>108</v>
      </c>
    </row>
    <row r="6" spans="1:61" ht="13.5" thickBot="1"/>
    <row r="7" spans="1:61" s="12" customFormat="1" ht="26.45" customHeight="1" thickBot="1">
      <c r="B7" s="138" t="s">
        <v>14</v>
      </c>
      <c r="C7" s="139" t="s">
        <v>15</v>
      </c>
      <c r="D7" s="141" t="s">
        <v>16</v>
      </c>
      <c r="E7" s="143" t="s">
        <v>17</v>
      </c>
      <c r="F7" s="147" t="s">
        <v>18</v>
      </c>
      <c r="G7" s="147"/>
      <c r="H7" s="147"/>
      <c r="I7" s="147"/>
      <c r="J7" s="149" t="s">
        <v>19</v>
      </c>
      <c r="K7" s="149"/>
      <c r="L7" s="149"/>
      <c r="M7" s="149"/>
      <c r="N7" s="145" t="s">
        <v>20</v>
      </c>
      <c r="O7" s="145"/>
      <c r="P7" s="145"/>
      <c r="Q7" s="145"/>
      <c r="R7" s="145"/>
      <c r="S7" s="145" t="s">
        <v>21</v>
      </c>
      <c r="T7" s="145"/>
      <c r="U7" s="145"/>
      <c r="V7" s="145"/>
      <c r="W7" s="145" t="s">
        <v>22</v>
      </c>
      <c r="X7" s="145"/>
      <c r="Y7" s="145"/>
      <c r="Z7" s="145"/>
      <c r="AA7" s="145"/>
      <c r="AB7" s="145"/>
      <c r="AC7" s="145" t="s">
        <v>23</v>
      </c>
      <c r="AD7" s="145"/>
      <c r="AE7" s="145"/>
      <c r="AF7" s="145"/>
      <c r="AG7" s="148" t="s">
        <v>24</v>
      </c>
      <c r="AH7" s="148"/>
      <c r="AI7" s="148"/>
      <c r="AJ7" s="148"/>
      <c r="AK7" s="149" t="s">
        <v>25</v>
      </c>
      <c r="AL7" s="149"/>
      <c r="AM7" s="149"/>
      <c r="AN7" s="149"/>
      <c r="AO7" s="149"/>
      <c r="AP7" s="135" t="s">
        <v>26</v>
      </c>
      <c r="AQ7" s="136"/>
      <c r="AR7" s="136"/>
      <c r="AS7" s="136"/>
      <c r="AT7" s="137" t="s">
        <v>27</v>
      </c>
      <c r="AU7" s="137"/>
      <c r="AV7" s="137"/>
      <c r="AW7" s="137"/>
      <c r="AX7" s="137"/>
      <c r="AY7" s="13"/>
      <c r="AZ7" s="151" t="s">
        <v>28</v>
      </c>
      <c r="BA7" s="151"/>
      <c r="BB7" s="151"/>
      <c r="BC7" s="151"/>
      <c r="BD7" s="151" t="s">
        <v>29</v>
      </c>
      <c r="BE7" s="151"/>
      <c r="BF7" s="151"/>
      <c r="BG7" s="151"/>
      <c r="BH7" s="152" t="s">
        <v>30</v>
      </c>
      <c r="BI7" s="14"/>
    </row>
    <row r="8" spans="1:61" s="21" customFormat="1" ht="118.5" customHeight="1" thickBot="1">
      <c r="A8" s="15"/>
      <c r="B8" s="138"/>
      <c r="C8" s="139"/>
      <c r="D8" s="141"/>
      <c r="E8" s="143"/>
      <c r="F8" s="81" t="s">
        <v>67</v>
      </c>
      <c r="G8" s="81" t="s">
        <v>68</v>
      </c>
      <c r="H8" s="81" t="s">
        <v>69</v>
      </c>
      <c r="I8" s="82" t="s">
        <v>70</v>
      </c>
      <c r="J8" s="83" t="s">
        <v>71</v>
      </c>
      <c r="K8" s="81" t="s">
        <v>72</v>
      </c>
      <c r="L8" s="82" t="s">
        <v>73</v>
      </c>
      <c r="M8" s="83" t="s">
        <v>74</v>
      </c>
      <c r="N8" s="81" t="s">
        <v>75</v>
      </c>
      <c r="O8" s="84" t="s">
        <v>76</v>
      </c>
      <c r="P8" s="81" t="s">
        <v>77</v>
      </c>
      <c r="Q8" s="81" t="s">
        <v>78</v>
      </c>
      <c r="R8" s="82" t="s">
        <v>79</v>
      </c>
      <c r="S8" s="85" t="s">
        <v>80</v>
      </c>
      <c r="T8" s="86" t="s">
        <v>81</v>
      </c>
      <c r="U8" s="85" t="s">
        <v>82</v>
      </c>
      <c r="V8" s="87" t="s">
        <v>31</v>
      </c>
      <c r="W8" s="16"/>
      <c r="X8" s="17" t="s">
        <v>32</v>
      </c>
      <c r="Y8" s="88" t="s">
        <v>33</v>
      </c>
      <c r="Z8" s="89" t="s">
        <v>83</v>
      </c>
      <c r="AA8" s="87" t="s">
        <v>84</v>
      </c>
      <c r="AB8" s="87" t="s">
        <v>85</v>
      </c>
      <c r="AC8" s="86" t="s">
        <v>86</v>
      </c>
      <c r="AD8" s="85" t="s">
        <v>87</v>
      </c>
      <c r="AE8" s="87" t="s">
        <v>88</v>
      </c>
      <c r="AF8" s="86" t="s">
        <v>89</v>
      </c>
      <c r="AG8" s="85" t="s">
        <v>90</v>
      </c>
      <c r="AH8" s="90" t="s">
        <v>91</v>
      </c>
      <c r="AI8" s="87" t="s">
        <v>92</v>
      </c>
      <c r="AJ8" s="87" t="s">
        <v>93</v>
      </c>
      <c r="AK8" s="81" t="s">
        <v>94</v>
      </c>
      <c r="AL8" s="81" t="s">
        <v>95</v>
      </c>
      <c r="AM8" s="81" t="s">
        <v>96</v>
      </c>
      <c r="AN8" s="82" t="s">
        <v>97</v>
      </c>
      <c r="AO8" s="82" t="s">
        <v>98</v>
      </c>
      <c r="AP8" s="118" t="s">
        <v>99</v>
      </c>
      <c r="AQ8" s="92" t="s">
        <v>100</v>
      </c>
      <c r="AR8" s="91" t="s">
        <v>101</v>
      </c>
      <c r="AS8" s="82" t="s">
        <v>102</v>
      </c>
      <c r="AT8" s="83" t="s">
        <v>103</v>
      </c>
      <c r="AU8" s="81" t="s">
        <v>104</v>
      </c>
      <c r="AV8" s="93" t="s">
        <v>105</v>
      </c>
      <c r="AW8" s="81" t="s">
        <v>106</v>
      </c>
      <c r="AX8" s="81" t="s">
        <v>107</v>
      </c>
      <c r="AY8" s="17" t="s">
        <v>34</v>
      </c>
      <c r="AZ8" s="18" t="s">
        <v>35</v>
      </c>
      <c r="BA8" s="18" t="s">
        <v>36</v>
      </c>
      <c r="BB8" s="18" t="s">
        <v>37</v>
      </c>
      <c r="BC8" s="18" t="s">
        <v>38</v>
      </c>
      <c r="BD8" s="18" t="s">
        <v>39</v>
      </c>
      <c r="BE8" s="18" t="s">
        <v>40</v>
      </c>
      <c r="BF8" s="18" t="s">
        <v>41</v>
      </c>
      <c r="BG8" s="19" t="s">
        <v>42</v>
      </c>
      <c r="BH8" s="152"/>
      <c r="BI8" s="20"/>
    </row>
    <row r="9" spans="1:61" s="21" customFormat="1" ht="13.15" customHeight="1" thickBot="1">
      <c r="B9" s="138"/>
      <c r="C9" s="139"/>
      <c r="D9" s="141"/>
      <c r="E9" s="143"/>
      <c r="F9" s="150" t="s">
        <v>43</v>
      </c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3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1" s="22" customFormat="1" ht="15.6" customHeight="1">
      <c r="B10" s="138"/>
      <c r="C10" s="139"/>
      <c r="D10" s="141"/>
      <c r="E10" s="143"/>
      <c r="F10" s="23">
        <v>36</v>
      </c>
      <c r="G10" s="24">
        <v>37</v>
      </c>
      <c r="H10" s="24">
        <v>38</v>
      </c>
      <c r="I10" s="25">
        <v>39</v>
      </c>
      <c r="J10" s="22">
        <v>40</v>
      </c>
      <c r="K10" s="24">
        <v>41</v>
      </c>
      <c r="L10" s="24">
        <v>42</v>
      </c>
      <c r="M10" s="24">
        <v>43</v>
      </c>
      <c r="N10" s="25">
        <v>44</v>
      </c>
      <c r="O10" s="22">
        <v>45</v>
      </c>
      <c r="P10" s="24">
        <v>46</v>
      </c>
      <c r="Q10" s="24">
        <v>47</v>
      </c>
      <c r="R10" s="24">
        <v>48</v>
      </c>
      <c r="S10" s="24">
        <v>49</v>
      </c>
      <c r="T10" s="25">
        <v>50</v>
      </c>
      <c r="U10" s="22">
        <v>51</v>
      </c>
      <c r="V10" s="24">
        <v>52</v>
      </c>
      <c r="W10" s="26">
        <v>53</v>
      </c>
      <c r="X10" s="17"/>
      <c r="Y10" s="25">
        <v>1</v>
      </c>
      <c r="Z10" s="25">
        <v>2</v>
      </c>
      <c r="AA10" s="25">
        <v>3</v>
      </c>
      <c r="AB10" s="25">
        <v>4</v>
      </c>
      <c r="AC10" s="22">
        <v>5</v>
      </c>
      <c r="AD10" s="24">
        <v>6</v>
      </c>
      <c r="AE10" s="24">
        <v>7</v>
      </c>
      <c r="AF10" s="25">
        <v>8</v>
      </c>
      <c r="AG10" s="22">
        <v>9</v>
      </c>
      <c r="AH10" s="24">
        <v>10</v>
      </c>
      <c r="AI10" s="24">
        <v>11</v>
      </c>
      <c r="AJ10" s="25">
        <v>12</v>
      </c>
      <c r="AK10" s="22">
        <v>13</v>
      </c>
      <c r="AL10" s="24">
        <v>14</v>
      </c>
      <c r="AM10" s="24">
        <v>15</v>
      </c>
      <c r="AN10" s="25">
        <v>16</v>
      </c>
      <c r="AO10" s="22">
        <v>17</v>
      </c>
      <c r="AP10" s="24">
        <v>18</v>
      </c>
      <c r="AQ10" s="24">
        <v>19</v>
      </c>
      <c r="AR10" s="24">
        <v>20</v>
      </c>
      <c r="AS10" s="24">
        <v>21</v>
      </c>
      <c r="AT10" s="24">
        <v>22</v>
      </c>
      <c r="AU10" s="25">
        <v>23</v>
      </c>
      <c r="AV10" s="22">
        <v>24</v>
      </c>
      <c r="AW10" s="24">
        <v>25</v>
      </c>
      <c r="AX10" s="25">
        <v>26</v>
      </c>
      <c r="AY10" s="17"/>
      <c r="AZ10" s="24">
        <v>27</v>
      </c>
      <c r="BA10" s="24">
        <v>28</v>
      </c>
      <c r="BB10" s="24">
        <v>29</v>
      </c>
      <c r="BC10" s="25">
        <v>30</v>
      </c>
      <c r="BD10" s="22">
        <v>31</v>
      </c>
      <c r="BE10" s="24">
        <v>32</v>
      </c>
      <c r="BF10" s="25">
        <v>33</v>
      </c>
      <c r="BG10" s="27">
        <v>34</v>
      </c>
      <c r="BH10" s="28"/>
    </row>
    <row r="11" spans="1:61" s="21" customFormat="1" ht="13.15" customHeight="1" thickBot="1">
      <c r="B11" s="138"/>
      <c r="C11" s="139"/>
      <c r="D11" s="141"/>
      <c r="E11" s="143"/>
      <c r="F11" s="150" t="s">
        <v>44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1" s="22" customFormat="1" ht="13.5" thickBot="1">
      <c r="B12" s="138"/>
      <c r="C12" s="140"/>
      <c r="D12" s="142"/>
      <c r="E12" s="144"/>
      <c r="F12" s="29">
        <v>1</v>
      </c>
      <c r="G12" s="30">
        <v>2</v>
      </c>
      <c r="H12" s="30">
        <v>3</v>
      </c>
      <c r="I12" s="31">
        <v>4</v>
      </c>
      <c r="J12" s="22">
        <v>5</v>
      </c>
      <c r="K12" s="30">
        <v>6</v>
      </c>
      <c r="L12" s="30">
        <v>7</v>
      </c>
      <c r="M12" s="30">
        <v>8</v>
      </c>
      <c r="N12" s="31">
        <v>9</v>
      </c>
      <c r="O12" s="22">
        <v>10</v>
      </c>
      <c r="P12" s="30">
        <v>11</v>
      </c>
      <c r="Q12" s="32">
        <v>12</v>
      </c>
      <c r="R12" s="33">
        <v>13</v>
      </c>
      <c r="S12" s="34">
        <v>14</v>
      </c>
      <c r="T12" s="30">
        <v>15</v>
      </c>
      <c r="U12" s="31">
        <v>16</v>
      </c>
      <c r="V12" s="22">
        <v>17</v>
      </c>
      <c r="W12" s="30">
        <v>18</v>
      </c>
      <c r="X12" s="30"/>
      <c r="Y12" s="30">
        <v>19</v>
      </c>
      <c r="Z12" s="30">
        <v>20</v>
      </c>
      <c r="AA12" s="30">
        <v>21</v>
      </c>
      <c r="AB12" s="31">
        <v>22</v>
      </c>
      <c r="AC12" s="22">
        <v>23</v>
      </c>
      <c r="AD12" s="31">
        <v>24</v>
      </c>
      <c r="AE12" s="22">
        <v>25</v>
      </c>
      <c r="AF12" s="31">
        <v>26</v>
      </c>
      <c r="AG12" s="22">
        <v>27</v>
      </c>
      <c r="AH12" s="30">
        <v>28</v>
      </c>
      <c r="AI12" s="30">
        <v>29</v>
      </c>
      <c r="AJ12" s="30">
        <v>30</v>
      </c>
      <c r="AK12" s="30">
        <v>31</v>
      </c>
      <c r="AL12" s="30">
        <v>32</v>
      </c>
      <c r="AM12" s="30">
        <v>33</v>
      </c>
      <c r="AN12" s="30">
        <v>34</v>
      </c>
      <c r="AO12" s="30">
        <v>35</v>
      </c>
      <c r="AP12" s="30">
        <v>36</v>
      </c>
      <c r="AQ12" s="30">
        <v>37</v>
      </c>
      <c r="AR12" s="31">
        <v>38</v>
      </c>
      <c r="AS12" s="35">
        <v>39</v>
      </c>
      <c r="AT12" s="30">
        <v>40</v>
      </c>
      <c r="AU12" s="30">
        <v>41</v>
      </c>
      <c r="AV12" s="30">
        <v>42</v>
      </c>
      <c r="AW12" s="31">
        <v>43</v>
      </c>
      <c r="AX12" s="36">
        <v>44</v>
      </c>
      <c r="AY12" s="36"/>
      <c r="AZ12" s="31">
        <v>45</v>
      </c>
      <c r="BA12" s="37">
        <v>46</v>
      </c>
      <c r="BB12" s="38">
        <v>47</v>
      </c>
      <c r="BC12" s="37">
        <v>48</v>
      </c>
      <c r="BD12" s="38">
        <v>49</v>
      </c>
      <c r="BE12" s="38">
        <v>50</v>
      </c>
      <c r="BF12" s="38">
        <v>51</v>
      </c>
      <c r="BG12" s="39">
        <v>52</v>
      </c>
      <c r="BH12" s="40"/>
    </row>
    <row r="13" spans="1:61" s="21" customFormat="1" ht="27.75" customHeight="1" thickBot="1">
      <c r="B13" s="146" t="s">
        <v>45</v>
      </c>
      <c r="C13" s="99" t="s">
        <v>117</v>
      </c>
      <c r="D13" s="100" t="s">
        <v>118</v>
      </c>
      <c r="E13" s="101" t="s">
        <v>46</v>
      </c>
      <c r="F13" s="63">
        <f>SUM(F14,F23)</f>
        <v>11</v>
      </c>
      <c r="G13" s="63">
        <f t="shared" ref="G13:V13" si="0">SUM(G14,G23)</f>
        <v>10</v>
      </c>
      <c r="H13" s="63">
        <f t="shared" si="0"/>
        <v>10</v>
      </c>
      <c r="I13" s="63">
        <f t="shared" si="0"/>
        <v>11</v>
      </c>
      <c r="J13" s="63">
        <f t="shared" si="0"/>
        <v>10</v>
      </c>
      <c r="K13" s="63">
        <f t="shared" si="0"/>
        <v>9</v>
      </c>
      <c r="L13" s="63">
        <f t="shared" si="0"/>
        <v>10</v>
      </c>
      <c r="M13" s="63">
        <f t="shared" si="0"/>
        <v>9</v>
      </c>
      <c r="N13" s="63">
        <f t="shared" si="0"/>
        <v>9</v>
      </c>
      <c r="O13" s="67">
        <f t="shared" si="0"/>
        <v>0</v>
      </c>
      <c r="P13" s="67">
        <f t="shared" si="0"/>
        <v>0</v>
      </c>
      <c r="Q13" s="67">
        <f t="shared" si="0"/>
        <v>0</v>
      </c>
      <c r="R13" s="67">
        <f t="shared" si="0"/>
        <v>0</v>
      </c>
      <c r="S13" s="63">
        <f t="shared" si="0"/>
        <v>9</v>
      </c>
      <c r="T13" s="63">
        <f t="shared" si="0"/>
        <v>10</v>
      </c>
      <c r="U13" s="63">
        <f t="shared" si="0"/>
        <v>13</v>
      </c>
      <c r="V13" s="63">
        <f t="shared" si="0"/>
        <v>13</v>
      </c>
      <c r="W13" s="42"/>
      <c r="X13" s="43">
        <f>SUM(F13:V13)</f>
        <v>134</v>
      </c>
      <c r="Y13" s="42"/>
      <c r="Z13" s="42"/>
      <c r="AA13" s="41">
        <f>SUM(AA14,AA23)</f>
        <v>10</v>
      </c>
      <c r="AB13" s="41">
        <f t="shared" ref="AB13:AW13" si="1">SUM(AB14,AB23)</f>
        <v>10</v>
      </c>
      <c r="AC13" s="41">
        <f t="shared" si="1"/>
        <v>10</v>
      </c>
      <c r="AD13" s="41">
        <f t="shared" si="1"/>
        <v>10</v>
      </c>
      <c r="AE13" s="41">
        <f t="shared" si="1"/>
        <v>10</v>
      </c>
      <c r="AF13" s="41">
        <f t="shared" si="1"/>
        <v>10</v>
      </c>
      <c r="AG13" s="41">
        <f t="shared" si="1"/>
        <v>19</v>
      </c>
      <c r="AH13" s="75">
        <f t="shared" si="1"/>
        <v>0</v>
      </c>
      <c r="AI13" s="75">
        <f t="shared" si="1"/>
        <v>0</v>
      </c>
      <c r="AJ13" s="75">
        <f t="shared" si="1"/>
        <v>0</v>
      </c>
      <c r="AK13" s="75">
        <f t="shared" si="1"/>
        <v>0</v>
      </c>
      <c r="AL13" s="41">
        <f t="shared" si="1"/>
        <v>10</v>
      </c>
      <c r="AM13" s="41">
        <f t="shared" si="1"/>
        <v>13</v>
      </c>
      <c r="AN13" s="41">
        <f t="shared" si="1"/>
        <v>12</v>
      </c>
      <c r="AO13" s="41">
        <f t="shared" si="1"/>
        <v>12</v>
      </c>
      <c r="AP13" s="119">
        <f t="shared" si="1"/>
        <v>12</v>
      </c>
      <c r="AQ13" s="129">
        <v>35</v>
      </c>
      <c r="AR13" s="60">
        <f t="shared" si="1"/>
        <v>0</v>
      </c>
      <c r="AS13" s="60">
        <f t="shared" si="1"/>
        <v>0</v>
      </c>
      <c r="AT13" s="60">
        <f t="shared" si="1"/>
        <v>0</v>
      </c>
      <c r="AU13" s="60">
        <f t="shared" si="1"/>
        <v>0</v>
      </c>
      <c r="AV13" s="60">
        <f t="shared" si="1"/>
        <v>0</v>
      </c>
      <c r="AW13" s="60">
        <f t="shared" si="1"/>
        <v>0</v>
      </c>
      <c r="AX13" s="42"/>
      <c r="AY13" s="44">
        <f>SUM(AA13:AW13)</f>
        <v>173</v>
      </c>
      <c r="AZ13" s="42"/>
      <c r="BA13" s="45"/>
      <c r="BB13" s="45"/>
      <c r="BC13" s="46"/>
      <c r="BD13" s="45"/>
      <c r="BE13" s="45"/>
      <c r="BF13" s="45"/>
      <c r="BG13" s="46"/>
      <c r="BH13" s="47">
        <f>SUM(X13,AY13)</f>
        <v>307</v>
      </c>
      <c r="BI13" s="48"/>
    </row>
    <row r="14" spans="1:61" s="21" customFormat="1" ht="20.25" customHeight="1" thickBot="1">
      <c r="B14" s="146"/>
      <c r="C14" s="102"/>
      <c r="D14" s="103" t="s">
        <v>47</v>
      </c>
      <c r="E14" s="104" t="s">
        <v>46</v>
      </c>
      <c r="F14" s="50">
        <f>SUM(F15:F22)</f>
        <v>8</v>
      </c>
      <c r="G14" s="50">
        <f t="shared" ref="G14:V14" si="2">SUM(G15:G22)</f>
        <v>7</v>
      </c>
      <c r="H14" s="50">
        <f t="shared" si="2"/>
        <v>8</v>
      </c>
      <c r="I14" s="50">
        <f t="shared" si="2"/>
        <v>8</v>
      </c>
      <c r="J14" s="50">
        <f t="shared" si="2"/>
        <v>7</v>
      </c>
      <c r="K14" s="50">
        <f t="shared" si="2"/>
        <v>7</v>
      </c>
      <c r="L14" s="50">
        <f t="shared" si="2"/>
        <v>7</v>
      </c>
      <c r="M14" s="50">
        <f t="shared" si="2"/>
        <v>7</v>
      </c>
      <c r="N14" s="50">
        <f t="shared" si="2"/>
        <v>7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50">
        <f t="shared" si="2"/>
        <v>7</v>
      </c>
      <c r="T14" s="50">
        <f t="shared" si="2"/>
        <v>7</v>
      </c>
      <c r="U14" s="50">
        <f t="shared" si="2"/>
        <v>10</v>
      </c>
      <c r="V14" s="50">
        <f t="shared" si="2"/>
        <v>10</v>
      </c>
      <c r="W14" s="51"/>
      <c r="X14" s="52">
        <f>SUM(F14:V14)</f>
        <v>100</v>
      </c>
      <c r="Y14" s="53"/>
      <c r="Z14" s="53"/>
      <c r="AA14" s="50">
        <f>SUM(AA15:AA22)</f>
        <v>9</v>
      </c>
      <c r="AB14" s="50">
        <f t="shared" ref="AB14:AW14" si="3">SUM(AB15:AB22)</f>
        <v>9</v>
      </c>
      <c r="AC14" s="50">
        <f t="shared" si="3"/>
        <v>9</v>
      </c>
      <c r="AD14" s="50">
        <f t="shared" si="3"/>
        <v>9</v>
      </c>
      <c r="AE14" s="50">
        <f t="shared" si="3"/>
        <v>9</v>
      </c>
      <c r="AF14" s="50">
        <f t="shared" si="3"/>
        <v>9</v>
      </c>
      <c r="AG14" s="50">
        <f t="shared" si="3"/>
        <v>16</v>
      </c>
      <c r="AH14" s="75">
        <f t="shared" si="3"/>
        <v>0</v>
      </c>
      <c r="AI14" s="75">
        <f t="shared" si="3"/>
        <v>0</v>
      </c>
      <c r="AJ14" s="75">
        <f t="shared" si="3"/>
        <v>0</v>
      </c>
      <c r="AK14" s="75">
        <f t="shared" si="3"/>
        <v>0</v>
      </c>
      <c r="AL14" s="50">
        <f t="shared" si="3"/>
        <v>9</v>
      </c>
      <c r="AM14" s="50">
        <f t="shared" si="3"/>
        <v>11</v>
      </c>
      <c r="AN14" s="50">
        <f t="shared" si="3"/>
        <v>11</v>
      </c>
      <c r="AO14" s="50">
        <f t="shared" si="3"/>
        <v>10</v>
      </c>
      <c r="AP14" s="120">
        <f t="shared" si="3"/>
        <v>11</v>
      </c>
      <c r="AQ14" s="128">
        <f t="shared" si="3"/>
        <v>0</v>
      </c>
      <c r="AR14" s="60">
        <f t="shared" si="3"/>
        <v>0</v>
      </c>
      <c r="AS14" s="60">
        <f t="shared" si="3"/>
        <v>0</v>
      </c>
      <c r="AT14" s="60">
        <f t="shared" si="3"/>
        <v>0</v>
      </c>
      <c r="AU14" s="60">
        <f t="shared" si="3"/>
        <v>0</v>
      </c>
      <c r="AV14" s="60">
        <f t="shared" si="3"/>
        <v>0</v>
      </c>
      <c r="AW14" s="60">
        <f t="shared" si="3"/>
        <v>0</v>
      </c>
      <c r="AX14" s="42"/>
      <c r="AY14" s="54">
        <f>SUM(AA14:AW14)</f>
        <v>122</v>
      </c>
      <c r="AZ14" s="53"/>
      <c r="BA14" s="53"/>
      <c r="BB14" s="53"/>
      <c r="BC14" s="53"/>
      <c r="BD14" s="53"/>
      <c r="BE14" s="53"/>
      <c r="BF14" s="53"/>
      <c r="BG14" s="55"/>
      <c r="BH14" s="56">
        <f>SUM(X14,AY14)</f>
        <v>222</v>
      </c>
    </row>
    <row r="15" spans="1:61" s="21" customFormat="1" ht="13.5" customHeight="1" thickBot="1">
      <c r="B15" s="146"/>
      <c r="C15" s="105" t="s">
        <v>119</v>
      </c>
      <c r="D15" s="105" t="s">
        <v>127</v>
      </c>
      <c r="E15" s="78" t="s">
        <v>46</v>
      </c>
      <c r="F15" s="58"/>
      <c r="G15" s="59"/>
      <c r="H15" s="59"/>
      <c r="I15" s="59"/>
      <c r="J15" s="59"/>
      <c r="K15" s="59"/>
      <c r="L15" s="59"/>
      <c r="M15" s="59"/>
      <c r="N15" s="59"/>
      <c r="O15" s="67"/>
      <c r="P15" s="67"/>
      <c r="Q15" s="67"/>
      <c r="R15" s="67"/>
      <c r="S15" s="59"/>
      <c r="T15" s="59"/>
      <c r="U15" s="59"/>
      <c r="V15" s="59"/>
      <c r="W15" s="42" t="s">
        <v>48</v>
      </c>
      <c r="X15" s="52">
        <f t="shared" ref="X15:X38" si="4">SUM(F15:V15)</f>
        <v>0</v>
      </c>
      <c r="Y15" s="53"/>
      <c r="Z15" s="53"/>
      <c r="AA15" s="59"/>
      <c r="AB15" s="59"/>
      <c r="AC15" s="59"/>
      <c r="AD15" s="59"/>
      <c r="AE15" s="59"/>
      <c r="AF15" s="59"/>
      <c r="AG15" s="59"/>
      <c r="AH15" s="75"/>
      <c r="AI15" s="75"/>
      <c r="AJ15" s="75"/>
      <c r="AK15" s="75"/>
      <c r="AL15" s="59"/>
      <c r="AM15" s="59"/>
      <c r="AN15" s="59"/>
      <c r="AO15" s="59"/>
      <c r="AP15" s="121"/>
      <c r="AQ15" s="128"/>
      <c r="AR15" s="60"/>
      <c r="AS15" s="60"/>
      <c r="AT15" s="61"/>
      <c r="AU15" s="61"/>
      <c r="AV15" s="61"/>
      <c r="AW15" s="61"/>
      <c r="AX15" s="94" t="s">
        <v>48</v>
      </c>
      <c r="AY15" s="54">
        <f t="shared" ref="AY15:AY21" si="5">SUM(AA15:AS15)</f>
        <v>0</v>
      </c>
      <c r="AZ15" s="53"/>
      <c r="BA15" s="53"/>
      <c r="BB15" s="53"/>
      <c r="BC15" s="53"/>
      <c r="BD15" s="53"/>
      <c r="BE15" s="53"/>
      <c r="BF15" s="53"/>
      <c r="BG15" s="55"/>
      <c r="BH15" s="56">
        <f t="shared" ref="BH15:BH39" si="6">SUM(X15,AY15)</f>
        <v>0</v>
      </c>
    </row>
    <row r="16" spans="1:61" s="21" customFormat="1" ht="13.5" customHeight="1" thickBot="1">
      <c r="B16" s="146"/>
      <c r="C16" s="105" t="s">
        <v>120</v>
      </c>
      <c r="D16" s="105" t="s">
        <v>128</v>
      </c>
      <c r="E16" s="78" t="s">
        <v>46</v>
      </c>
      <c r="F16" s="58"/>
      <c r="G16" s="59"/>
      <c r="H16" s="59"/>
      <c r="I16" s="59"/>
      <c r="J16" s="59"/>
      <c r="K16" s="59"/>
      <c r="L16" s="59"/>
      <c r="M16" s="59"/>
      <c r="N16" s="59"/>
      <c r="O16" s="67"/>
      <c r="P16" s="67"/>
      <c r="Q16" s="67"/>
      <c r="R16" s="67"/>
      <c r="S16" s="59"/>
      <c r="T16" s="59"/>
      <c r="U16" s="59"/>
      <c r="V16" s="59"/>
      <c r="W16" s="42" t="s">
        <v>48</v>
      </c>
      <c r="X16" s="52">
        <f t="shared" si="4"/>
        <v>0</v>
      </c>
      <c r="Y16" s="53"/>
      <c r="Z16" s="62"/>
      <c r="AA16" s="59"/>
      <c r="AB16" s="59"/>
      <c r="AC16" s="59"/>
      <c r="AD16" s="59"/>
      <c r="AE16" s="59"/>
      <c r="AF16" s="59"/>
      <c r="AG16" s="59"/>
      <c r="AH16" s="75"/>
      <c r="AI16" s="75"/>
      <c r="AJ16" s="75"/>
      <c r="AK16" s="75"/>
      <c r="AL16" s="59"/>
      <c r="AM16" s="59"/>
      <c r="AN16" s="59"/>
      <c r="AO16" s="59"/>
      <c r="AP16" s="121"/>
      <c r="AQ16" s="128"/>
      <c r="AR16" s="60"/>
      <c r="AS16" s="60"/>
      <c r="AT16" s="61"/>
      <c r="AU16" s="61"/>
      <c r="AV16" s="61"/>
      <c r="AW16" s="61"/>
      <c r="AX16" s="42" t="s">
        <v>48</v>
      </c>
      <c r="AY16" s="54">
        <f t="shared" si="5"/>
        <v>0</v>
      </c>
      <c r="AZ16" s="53"/>
      <c r="BA16" s="53"/>
      <c r="BB16" s="53"/>
      <c r="BC16" s="53"/>
      <c r="BD16" s="53"/>
      <c r="BE16" s="53"/>
      <c r="BF16" s="53"/>
      <c r="BG16" s="55"/>
      <c r="BH16" s="56">
        <f t="shared" si="6"/>
        <v>0</v>
      </c>
    </row>
    <row r="17" spans="2:60" s="21" customFormat="1" ht="13.5" customHeight="1" thickBot="1">
      <c r="B17" s="146"/>
      <c r="C17" s="105" t="s">
        <v>121</v>
      </c>
      <c r="D17" s="105" t="s">
        <v>129</v>
      </c>
      <c r="E17" s="78" t="s">
        <v>46</v>
      </c>
      <c r="F17" s="58"/>
      <c r="G17" s="59"/>
      <c r="H17" s="59"/>
      <c r="I17" s="59"/>
      <c r="J17" s="59"/>
      <c r="K17" s="59"/>
      <c r="L17" s="59"/>
      <c r="M17" s="59"/>
      <c r="N17" s="59"/>
      <c r="O17" s="67"/>
      <c r="P17" s="67"/>
      <c r="Q17" s="67"/>
      <c r="R17" s="67"/>
      <c r="S17" s="59"/>
      <c r="T17" s="59"/>
      <c r="U17" s="59"/>
      <c r="V17" s="59"/>
      <c r="W17" s="42" t="s">
        <v>48</v>
      </c>
      <c r="X17" s="52">
        <f t="shared" si="4"/>
        <v>0</v>
      </c>
      <c r="Y17" s="53"/>
      <c r="Z17" s="62"/>
      <c r="AA17" s="59"/>
      <c r="AB17" s="59"/>
      <c r="AC17" s="59"/>
      <c r="AD17" s="59"/>
      <c r="AE17" s="59"/>
      <c r="AF17" s="59"/>
      <c r="AG17" s="59"/>
      <c r="AH17" s="75"/>
      <c r="AI17" s="75"/>
      <c r="AJ17" s="75"/>
      <c r="AK17" s="75"/>
      <c r="AL17" s="59"/>
      <c r="AM17" s="59"/>
      <c r="AN17" s="59"/>
      <c r="AO17" s="59"/>
      <c r="AP17" s="121"/>
      <c r="AQ17" s="128"/>
      <c r="AR17" s="60"/>
      <c r="AS17" s="60"/>
      <c r="AT17" s="61"/>
      <c r="AU17" s="61"/>
      <c r="AV17" s="61"/>
      <c r="AW17" s="61"/>
      <c r="AX17" s="42" t="s">
        <v>48</v>
      </c>
      <c r="AY17" s="54">
        <f t="shared" si="5"/>
        <v>0</v>
      </c>
      <c r="AZ17" s="53"/>
      <c r="BA17" s="53"/>
      <c r="BB17" s="53"/>
      <c r="BC17" s="53"/>
      <c r="BD17" s="53"/>
      <c r="BE17" s="53"/>
      <c r="BF17" s="53"/>
      <c r="BG17" s="55"/>
      <c r="BH17" s="56">
        <f t="shared" si="6"/>
        <v>0</v>
      </c>
    </row>
    <row r="18" spans="2:60" s="21" customFormat="1" ht="13.5" customHeight="1" thickBot="1">
      <c r="B18" s="146"/>
      <c r="C18" s="105" t="s">
        <v>122</v>
      </c>
      <c r="D18" s="105" t="s">
        <v>50</v>
      </c>
      <c r="E18" s="78" t="s">
        <v>46</v>
      </c>
      <c r="F18" s="58">
        <v>3</v>
      </c>
      <c r="G18" s="59">
        <v>2</v>
      </c>
      <c r="H18" s="59">
        <v>3</v>
      </c>
      <c r="I18" s="59">
        <v>3</v>
      </c>
      <c r="J18" s="59">
        <v>3</v>
      </c>
      <c r="K18" s="59">
        <v>2</v>
      </c>
      <c r="L18" s="59">
        <v>2</v>
      </c>
      <c r="M18" s="59">
        <v>3</v>
      </c>
      <c r="N18" s="59">
        <v>2</v>
      </c>
      <c r="O18" s="67"/>
      <c r="P18" s="67"/>
      <c r="Q18" s="67"/>
      <c r="R18" s="67"/>
      <c r="S18" s="59">
        <v>2</v>
      </c>
      <c r="T18" s="59">
        <v>2</v>
      </c>
      <c r="U18" s="59">
        <v>4</v>
      </c>
      <c r="V18" s="59">
        <v>3</v>
      </c>
      <c r="W18" s="94" t="s">
        <v>48</v>
      </c>
      <c r="X18" s="52">
        <f t="shared" si="4"/>
        <v>34</v>
      </c>
      <c r="Y18" s="53"/>
      <c r="Z18" s="62"/>
      <c r="AA18" s="59">
        <v>3</v>
      </c>
      <c r="AB18" s="59">
        <v>3</v>
      </c>
      <c r="AC18" s="59">
        <v>3</v>
      </c>
      <c r="AD18" s="59">
        <v>3</v>
      </c>
      <c r="AE18" s="59">
        <v>3</v>
      </c>
      <c r="AF18" s="59">
        <v>3</v>
      </c>
      <c r="AG18" s="59">
        <v>6</v>
      </c>
      <c r="AH18" s="75"/>
      <c r="AI18" s="75"/>
      <c r="AJ18" s="75"/>
      <c r="AK18" s="75"/>
      <c r="AL18" s="59">
        <v>4</v>
      </c>
      <c r="AM18" s="59">
        <v>4</v>
      </c>
      <c r="AN18" s="59">
        <v>4</v>
      </c>
      <c r="AO18" s="59">
        <v>4</v>
      </c>
      <c r="AP18" s="121">
        <v>4</v>
      </c>
      <c r="AQ18" s="128"/>
      <c r="AR18" s="60"/>
      <c r="AS18" s="60"/>
      <c r="AT18" s="61"/>
      <c r="AU18" s="61"/>
      <c r="AV18" s="61"/>
      <c r="AW18" s="61"/>
      <c r="AX18" s="42" t="s">
        <v>49</v>
      </c>
      <c r="AY18" s="54">
        <f t="shared" si="5"/>
        <v>44</v>
      </c>
      <c r="AZ18" s="53"/>
      <c r="BA18" s="53"/>
      <c r="BB18" s="53"/>
      <c r="BC18" s="53"/>
      <c r="BD18" s="53"/>
      <c r="BE18" s="53"/>
      <c r="BF18" s="53"/>
      <c r="BG18" s="55"/>
      <c r="BH18" s="56">
        <f t="shared" si="6"/>
        <v>78</v>
      </c>
    </row>
    <row r="19" spans="2:60" s="21" customFormat="1" ht="13.5" customHeight="1" thickBot="1">
      <c r="B19" s="146"/>
      <c r="C19" s="105" t="s">
        <v>123</v>
      </c>
      <c r="D19" s="105" t="s">
        <v>51</v>
      </c>
      <c r="E19" s="78" t="s">
        <v>46</v>
      </c>
      <c r="F19" s="58">
        <v>2</v>
      </c>
      <c r="G19" s="59">
        <v>2</v>
      </c>
      <c r="H19" s="59">
        <v>2</v>
      </c>
      <c r="I19" s="59">
        <v>2</v>
      </c>
      <c r="J19" s="59">
        <v>2</v>
      </c>
      <c r="K19" s="59">
        <v>3</v>
      </c>
      <c r="L19" s="59">
        <v>3</v>
      </c>
      <c r="M19" s="59">
        <v>2</v>
      </c>
      <c r="N19" s="59">
        <v>3</v>
      </c>
      <c r="O19" s="67"/>
      <c r="P19" s="67"/>
      <c r="Q19" s="67"/>
      <c r="R19" s="67"/>
      <c r="S19" s="59">
        <v>3</v>
      </c>
      <c r="T19" s="59">
        <v>3</v>
      </c>
      <c r="U19" s="59">
        <v>3</v>
      </c>
      <c r="V19" s="59">
        <v>4</v>
      </c>
      <c r="W19" s="42" t="s">
        <v>48</v>
      </c>
      <c r="X19" s="52">
        <f t="shared" si="4"/>
        <v>34</v>
      </c>
      <c r="Y19" s="53"/>
      <c r="Z19" s="62"/>
      <c r="AA19" s="59">
        <v>3</v>
      </c>
      <c r="AB19" s="59">
        <v>3</v>
      </c>
      <c r="AC19" s="59">
        <v>4</v>
      </c>
      <c r="AD19" s="59">
        <v>3</v>
      </c>
      <c r="AE19" s="59">
        <v>4</v>
      </c>
      <c r="AF19" s="59">
        <v>4</v>
      </c>
      <c r="AG19" s="59">
        <v>6</v>
      </c>
      <c r="AH19" s="75"/>
      <c r="AI19" s="75"/>
      <c r="AJ19" s="75"/>
      <c r="AK19" s="75"/>
      <c r="AL19" s="59">
        <v>3</v>
      </c>
      <c r="AM19" s="59">
        <v>4</v>
      </c>
      <c r="AN19" s="59">
        <v>4</v>
      </c>
      <c r="AO19" s="59">
        <v>4</v>
      </c>
      <c r="AP19" s="121">
        <v>4</v>
      </c>
      <c r="AQ19" s="128"/>
      <c r="AR19" s="60"/>
      <c r="AS19" s="60"/>
      <c r="AT19" s="61"/>
      <c r="AU19" s="61"/>
      <c r="AV19" s="61"/>
      <c r="AW19" s="61"/>
      <c r="AX19" s="94" t="s">
        <v>49</v>
      </c>
      <c r="AY19" s="54">
        <f t="shared" si="5"/>
        <v>46</v>
      </c>
      <c r="AZ19" s="53"/>
      <c r="BA19" s="53"/>
      <c r="BB19" s="53"/>
      <c r="BC19" s="53"/>
      <c r="BD19" s="53"/>
      <c r="BE19" s="53"/>
      <c r="BF19" s="53"/>
      <c r="BG19" s="55"/>
      <c r="BH19" s="56">
        <f t="shared" si="6"/>
        <v>80</v>
      </c>
    </row>
    <row r="20" spans="2:60" s="21" customFormat="1" ht="13.5" customHeight="1" thickBot="1">
      <c r="B20" s="146"/>
      <c r="C20" s="105" t="s">
        <v>124</v>
      </c>
      <c r="D20" s="105" t="s">
        <v>130</v>
      </c>
      <c r="E20" s="78" t="s">
        <v>46</v>
      </c>
      <c r="F20" s="58">
        <v>3</v>
      </c>
      <c r="G20" s="59">
        <v>3</v>
      </c>
      <c r="H20" s="59">
        <v>3</v>
      </c>
      <c r="I20" s="59">
        <v>3</v>
      </c>
      <c r="J20" s="59">
        <v>2</v>
      </c>
      <c r="K20" s="59">
        <v>2</v>
      </c>
      <c r="L20" s="59">
        <v>2</v>
      </c>
      <c r="M20" s="59">
        <v>2</v>
      </c>
      <c r="N20" s="59">
        <v>2</v>
      </c>
      <c r="O20" s="67"/>
      <c r="P20" s="67"/>
      <c r="Q20" s="67"/>
      <c r="R20" s="67"/>
      <c r="S20" s="59">
        <v>2</v>
      </c>
      <c r="T20" s="59">
        <v>2</v>
      </c>
      <c r="U20" s="59">
        <v>3</v>
      </c>
      <c r="V20" s="59">
        <v>3</v>
      </c>
      <c r="W20" s="94" t="s">
        <v>49</v>
      </c>
      <c r="X20" s="52">
        <f t="shared" si="4"/>
        <v>32</v>
      </c>
      <c r="Y20" s="53"/>
      <c r="Z20" s="62"/>
      <c r="AA20" s="59"/>
      <c r="AB20" s="59"/>
      <c r="AC20" s="59"/>
      <c r="AD20" s="59"/>
      <c r="AE20" s="59"/>
      <c r="AF20" s="59"/>
      <c r="AG20" s="59"/>
      <c r="AH20" s="75"/>
      <c r="AI20" s="75"/>
      <c r="AJ20" s="75"/>
      <c r="AK20" s="75"/>
      <c r="AL20" s="59"/>
      <c r="AM20" s="59"/>
      <c r="AN20" s="59"/>
      <c r="AO20" s="59"/>
      <c r="AP20" s="121"/>
      <c r="AQ20" s="128"/>
      <c r="AR20" s="60"/>
      <c r="AS20" s="60"/>
      <c r="AT20" s="61"/>
      <c r="AU20" s="61"/>
      <c r="AV20" s="61"/>
      <c r="AW20" s="61"/>
      <c r="AX20" s="42" t="s">
        <v>48</v>
      </c>
      <c r="AY20" s="54">
        <f t="shared" si="5"/>
        <v>0</v>
      </c>
      <c r="AZ20" s="53"/>
      <c r="BA20" s="53"/>
      <c r="BB20" s="53"/>
      <c r="BC20" s="53"/>
      <c r="BD20" s="53"/>
      <c r="BE20" s="53"/>
      <c r="BF20" s="53"/>
      <c r="BG20" s="55"/>
      <c r="BH20" s="56">
        <f t="shared" si="6"/>
        <v>32</v>
      </c>
    </row>
    <row r="21" spans="2:60" s="21" customFormat="1" ht="13.5" customHeight="1" thickBot="1">
      <c r="B21" s="146"/>
      <c r="C21" s="105" t="s">
        <v>125</v>
      </c>
      <c r="D21" s="105" t="s">
        <v>131</v>
      </c>
      <c r="E21" s="78" t="s">
        <v>46</v>
      </c>
      <c r="F21" s="58"/>
      <c r="G21" s="59"/>
      <c r="H21" s="59"/>
      <c r="I21" s="59"/>
      <c r="J21" s="59"/>
      <c r="K21" s="59"/>
      <c r="L21" s="59"/>
      <c r="M21" s="59"/>
      <c r="N21" s="59"/>
      <c r="O21" s="67"/>
      <c r="P21" s="67"/>
      <c r="Q21" s="67"/>
      <c r="R21" s="67"/>
      <c r="S21" s="59"/>
      <c r="T21" s="59"/>
      <c r="U21" s="59"/>
      <c r="V21" s="59"/>
      <c r="W21" s="42" t="s">
        <v>48</v>
      </c>
      <c r="X21" s="52">
        <f t="shared" si="4"/>
        <v>0</v>
      </c>
      <c r="Y21" s="53"/>
      <c r="Z21" s="62"/>
      <c r="AA21" s="59"/>
      <c r="AB21" s="59"/>
      <c r="AC21" s="59"/>
      <c r="AD21" s="59"/>
      <c r="AE21" s="59"/>
      <c r="AF21" s="59"/>
      <c r="AG21" s="59"/>
      <c r="AH21" s="75"/>
      <c r="AI21" s="75"/>
      <c r="AJ21" s="75"/>
      <c r="AK21" s="75"/>
      <c r="AL21" s="59"/>
      <c r="AM21" s="59"/>
      <c r="AN21" s="59"/>
      <c r="AO21" s="59"/>
      <c r="AP21" s="121"/>
      <c r="AQ21" s="128"/>
      <c r="AR21" s="60"/>
      <c r="AS21" s="60"/>
      <c r="AT21" s="61"/>
      <c r="AU21" s="61"/>
      <c r="AV21" s="61"/>
      <c r="AW21" s="61"/>
      <c r="AX21" s="42" t="s">
        <v>48</v>
      </c>
      <c r="AY21" s="54">
        <f t="shared" si="5"/>
        <v>0</v>
      </c>
      <c r="AZ21" s="53"/>
      <c r="BA21" s="53"/>
      <c r="BB21" s="53"/>
      <c r="BC21" s="53"/>
      <c r="BD21" s="53"/>
      <c r="BE21" s="53"/>
      <c r="BF21" s="53"/>
      <c r="BG21" s="55"/>
      <c r="BH21" s="56">
        <f t="shared" si="6"/>
        <v>0</v>
      </c>
    </row>
    <row r="22" spans="2:60" s="21" customFormat="1" ht="15.75" customHeight="1" thickBot="1">
      <c r="B22" s="146"/>
      <c r="C22" s="105" t="s">
        <v>126</v>
      </c>
      <c r="D22" s="105" t="s">
        <v>132</v>
      </c>
      <c r="E22" s="78" t="s">
        <v>46</v>
      </c>
      <c r="F22" s="58"/>
      <c r="G22" s="58"/>
      <c r="H22" s="58"/>
      <c r="I22" s="58"/>
      <c r="J22" s="58"/>
      <c r="K22" s="58"/>
      <c r="L22" s="58"/>
      <c r="M22" s="58"/>
      <c r="N22" s="58"/>
      <c r="O22" s="67"/>
      <c r="P22" s="67"/>
      <c r="Q22" s="67"/>
      <c r="R22" s="67"/>
      <c r="S22" s="58"/>
      <c r="T22" s="58"/>
      <c r="U22" s="58"/>
      <c r="V22" s="58"/>
      <c r="W22" s="51" t="s">
        <v>48</v>
      </c>
      <c r="X22" s="52">
        <f t="shared" si="4"/>
        <v>0</v>
      </c>
      <c r="Y22" s="53"/>
      <c r="Z22" s="62"/>
      <c r="AA22" s="59">
        <v>3</v>
      </c>
      <c r="AB22" s="59">
        <v>3</v>
      </c>
      <c r="AC22" s="59">
        <v>2</v>
      </c>
      <c r="AD22" s="59">
        <v>3</v>
      </c>
      <c r="AE22" s="59">
        <v>2</v>
      </c>
      <c r="AF22" s="59">
        <v>2</v>
      </c>
      <c r="AG22" s="59">
        <v>4</v>
      </c>
      <c r="AH22" s="75"/>
      <c r="AI22" s="75"/>
      <c r="AJ22" s="75"/>
      <c r="AK22" s="75"/>
      <c r="AL22" s="59">
        <v>2</v>
      </c>
      <c r="AM22" s="59">
        <v>3</v>
      </c>
      <c r="AN22" s="59">
        <v>3</v>
      </c>
      <c r="AO22" s="59">
        <v>2</v>
      </c>
      <c r="AP22" s="121">
        <v>3</v>
      </c>
      <c r="AQ22" s="128"/>
      <c r="AR22" s="60"/>
      <c r="AS22" s="60"/>
      <c r="AT22" s="60"/>
      <c r="AU22" s="60"/>
      <c r="AV22" s="60"/>
      <c r="AW22" s="60"/>
      <c r="AX22" s="94" t="s">
        <v>49</v>
      </c>
      <c r="AY22" s="54">
        <f t="shared" ref="AY22:AY38" si="7">SUM(AA22:AW22)</f>
        <v>32</v>
      </c>
      <c r="AZ22" s="53"/>
      <c r="BA22" s="53"/>
      <c r="BB22" s="53"/>
      <c r="BC22" s="53"/>
      <c r="BD22" s="53"/>
      <c r="BE22" s="53"/>
      <c r="BF22" s="53"/>
      <c r="BG22" s="55"/>
      <c r="BH22" s="56">
        <f t="shared" si="6"/>
        <v>32</v>
      </c>
    </row>
    <row r="23" spans="2:60" s="21" customFormat="1" ht="13.5" customHeight="1" thickBot="1">
      <c r="B23" s="146"/>
      <c r="C23" s="106"/>
      <c r="D23" s="107" t="s">
        <v>133</v>
      </c>
      <c r="E23" s="104" t="s">
        <v>46</v>
      </c>
      <c r="F23" s="50">
        <f t="shared" ref="F23:V23" si="8">SUM(F24:F24)</f>
        <v>3</v>
      </c>
      <c r="G23" s="50">
        <f t="shared" si="8"/>
        <v>3</v>
      </c>
      <c r="H23" s="50">
        <f t="shared" si="8"/>
        <v>2</v>
      </c>
      <c r="I23" s="50">
        <f t="shared" si="8"/>
        <v>3</v>
      </c>
      <c r="J23" s="50">
        <f t="shared" si="8"/>
        <v>3</v>
      </c>
      <c r="K23" s="50">
        <f t="shared" si="8"/>
        <v>2</v>
      </c>
      <c r="L23" s="50">
        <f t="shared" si="8"/>
        <v>3</v>
      </c>
      <c r="M23" s="50">
        <f t="shared" si="8"/>
        <v>2</v>
      </c>
      <c r="N23" s="50">
        <f t="shared" si="8"/>
        <v>2</v>
      </c>
      <c r="O23" s="67">
        <f t="shared" si="8"/>
        <v>0</v>
      </c>
      <c r="P23" s="67">
        <f t="shared" si="8"/>
        <v>0</v>
      </c>
      <c r="Q23" s="67">
        <f t="shared" si="8"/>
        <v>0</v>
      </c>
      <c r="R23" s="67">
        <f t="shared" si="8"/>
        <v>0</v>
      </c>
      <c r="S23" s="50">
        <f t="shared" si="8"/>
        <v>2</v>
      </c>
      <c r="T23" s="50">
        <f t="shared" si="8"/>
        <v>3</v>
      </c>
      <c r="U23" s="50">
        <f t="shared" si="8"/>
        <v>3</v>
      </c>
      <c r="V23" s="50">
        <f t="shared" si="8"/>
        <v>3</v>
      </c>
      <c r="W23" s="63"/>
      <c r="X23" s="52">
        <f>SUM(F23:V23)</f>
        <v>34</v>
      </c>
      <c r="Y23" s="64"/>
      <c r="Z23" s="49"/>
      <c r="AA23" s="50">
        <f>SUM(AA24)</f>
        <v>1</v>
      </c>
      <c r="AB23" s="50">
        <f t="shared" ref="AB23:AW23" si="9">SUM(AB24)</f>
        <v>1</v>
      </c>
      <c r="AC23" s="50">
        <f t="shared" si="9"/>
        <v>1</v>
      </c>
      <c r="AD23" s="50">
        <f t="shared" si="9"/>
        <v>1</v>
      </c>
      <c r="AE23" s="50">
        <f t="shared" si="9"/>
        <v>1</v>
      </c>
      <c r="AF23" s="50">
        <f t="shared" si="9"/>
        <v>1</v>
      </c>
      <c r="AG23" s="50">
        <f t="shared" si="9"/>
        <v>3</v>
      </c>
      <c r="AH23" s="75">
        <f t="shared" si="9"/>
        <v>0</v>
      </c>
      <c r="AI23" s="75">
        <f t="shared" si="9"/>
        <v>0</v>
      </c>
      <c r="AJ23" s="75">
        <f t="shared" si="9"/>
        <v>0</v>
      </c>
      <c r="AK23" s="75">
        <f t="shared" si="9"/>
        <v>0</v>
      </c>
      <c r="AL23" s="50">
        <f t="shared" si="9"/>
        <v>1</v>
      </c>
      <c r="AM23" s="50">
        <f t="shared" si="9"/>
        <v>2</v>
      </c>
      <c r="AN23" s="50">
        <f t="shared" si="9"/>
        <v>1</v>
      </c>
      <c r="AO23" s="50">
        <f t="shared" si="9"/>
        <v>2</v>
      </c>
      <c r="AP23" s="120">
        <f t="shared" si="9"/>
        <v>1</v>
      </c>
      <c r="AQ23" s="128">
        <f t="shared" si="9"/>
        <v>0</v>
      </c>
      <c r="AR23" s="60">
        <f t="shared" si="9"/>
        <v>0</v>
      </c>
      <c r="AS23" s="60">
        <f t="shared" si="9"/>
        <v>0</v>
      </c>
      <c r="AT23" s="60">
        <f t="shared" si="9"/>
        <v>0</v>
      </c>
      <c r="AU23" s="60">
        <f t="shared" si="9"/>
        <v>0</v>
      </c>
      <c r="AV23" s="60">
        <f t="shared" si="9"/>
        <v>0</v>
      </c>
      <c r="AW23" s="60">
        <f t="shared" si="9"/>
        <v>0</v>
      </c>
      <c r="AX23" s="41"/>
      <c r="AY23" s="54">
        <f>SUM(AA23:AW23)</f>
        <v>16</v>
      </c>
      <c r="AZ23" s="64"/>
      <c r="BA23" s="64"/>
      <c r="BB23" s="64"/>
      <c r="BC23" s="64"/>
      <c r="BD23" s="64"/>
      <c r="BE23" s="64"/>
      <c r="BF23" s="64"/>
      <c r="BG23" s="65"/>
      <c r="BH23" s="56">
        <f t="shared" si="6"/>
        <v>50</v>
      </c>
    </row>
    <row r="24" spans="2:60" s="21" customFormat="1" ht="13.5" customHeight="1" thickBot="1">
      <c r="B24" s="146"/>
      <c r="C24" s="105" t="s">
        <v>134</v>
      </c>
      <c r="D24" s="105" t="s">
        <v>52</v>
      </c>
      <c r="E24" s="78" t="s">
        <v>46</v>
      </c>
      <c r="F24" s="58">
        <v>3</v>
      </c>
      <c r="G24" s="59">
        <v>3</v>
      </c>
      <c r="H24" s="59">
        <v>2</v>
      </c>
      <c r="I24" s="59">
        <v>3</v>
      </c>
      <c r="J24" s="59">
        <v>3</v>
      </c>
      <c r="K24" s="59">
        <v>2</v>
      </c>
      <c r="L24" s="59">
        <v>3</v>
      </c>
      <c r="M24" s="59">
        <v>2</v>
      </c>
      <c r="N24" s="59">
        <v>2</v>
      </c>
      <c r="O24" s="67"/>
      <c r="P24" s="67"/>
      <c r="Q24" s="67"/>
      <c r="R24" s="67"/>
      <c r="S24" s="59">
        <v>2</v>
      </c>
      <c r="T24" s="59">
        <v>3</v>
      </c>
      <c r="U24" s="59">
        <v>3</v>
      </c>
      <c r="V24" s="59">
        <v>3</v>
      </c>
      <c r="W24" s="42" t="s">
        <v>48</v>
      </c>
      <c r="X24" s="52">
        <f t="shared" si="4"/>
        <v>34</v>
      </c>
      <c r="Y24" s="53"/>
      <c r="Z24" s="62"/>
      <c r="AA24" s="59">
        <v>1</v>
      </c>
      <c r="AB24" s="59">
        <v>1</v>
      </c>
      <c r="AC24" s="59">
        <v>1</v>
      </c>
      <c r="AD24" s="59">
        <v>1</v>
      </c>
      <c r="AE24" s="59">
        <v>1</v>
      </c>
      <c r="AF24" s="59">
        <v>1</v>
      </c>
      <c r="AG24" s="59">
        <v>3</v>
      </c>
      <c r="AH24" s="75"/>
      <c r="AI24" s="75"/>
      <c r="AJ24" s="75"/>
      <c r="AK24" s="75"/>
      <c r="AL24" s="59">
        <v>1</v>
      </c>
      <c r="AM24" s="59">
        <v>2</v>
      </c>
      <c r="AN24" s="59">
        <v>1</v>
      </c>
      <c r="AO24" s="59">
        <v>2</v>
      </c>
      <c r="AP24" s="121">
        <v>1</v>
      </c>
      <c r="AQ24" s="128"/>
      <c r="AR24" s="60"/>
      <c r="AS24" s="60"/>
      <c r="AT24" s="60"/>
      <c r="AU24" s="60"/>
      <c r="AV24" s="60"/>
      <c r="AW24" s="60"/>
      <c r="AX24" s="94" t="s">
        <v>58</v>
      </c>
      <c r="AY24" s="54">
        <f>SUM(AA24:AS24)</f>
        <v>16</v>
      </c>
      <c r="AZ24" s="53"/>
      <c r="BA24" s="53"/>
      <c r="BB24" s="53"/>
      <c r="BC24" s="53"/>
      <c r="BD24" s="53"/>
      <c r="BE24" s="53"/>
      <c r="BF24" s="53"/>
      <c r="BG24" s="55"/>
      <c r="BH24" s="56">
        <f t="shared" si="6"/>
        <v>50</v>
      </c>
    </row>
    <row r="25" spans="2:60" s="21" customFormat="1" ht="13.5" customHeight="1" thickBot="1">
      <c r="B25" s="146"/>
      <c r="C25" s="108" t="s">
        <v>53</v>
      </c>
      <c r="D25" s="109" t="s">
        <v>54</v>
      </c>
      <c r="E25" s="104" t="s">
        <v>46</v>
      </c>
      <c r="F25" s="50">
        <f>SUM(F26:F31)</f>
        <v>9</v>
      </c>
      <c r="G25" s="50">
        <f t="shared" ref="G25:V25" si="10">SUM(G26:G31)</f>
        <v>10</v>
      </c>
      <c r="H25" s="50">
        <f t="shared" si="10"/>
        <v>10</v>
      </c>
      <c r="I25" s="50">
        <f t="shared" si="10"/>
        <v>9</v>
      </c>
      <c r="J25" s="50">
        <f t="shared" si="10"/>
        <v>10</v>
      </c>
      <c r="K25" s="50">
        <f t="shared" si="10"/>
        <v>11</v>
      </c>
      <c r="L25" s="50">
        <f t="shared" si="10"/>
        <v>10</v>
      </c>
      <c r="M25" s="50">
        <f t="shared" si="10"/>
        <v>11</v>
      </c>
      <c r="N25" s="50">
        <f t="shared" si="10"/>
        <v>11</v>
      </c>
      <c r="O25" s="67">
        <f t="shared" si="10"/>
        <v>0</v>
      </c>
      <c r="P25" s="67">
        <f t="shared" si="10"/>
        <v>0</v>
      </c>
      <c r="Q25" s="67">
        <f t="shared" si="10"/>
        <v>0</v>
      </c>
      <c r="R25" s="67">
        <f t="shared" si="10"/>
        <v>0</v>
      </c>
      <c r="S25" s="50">
        <f t="shared" si="10"/>
        <v>11</v>
      </c>
      <c r="T25" s="50">
        <f t="shared" si="10"/>
        <v>10</v>
      </c>
      <c r="U25" s="50">
        <f t="shared" si="10"/>
        <v>12</v>
      </c>
      <c r="V25" s="50">
        <f t="shared" si="10"/>
        <v>12</v>
      </c>
      <c r="W25" s="51"/>
      <c r="X25" s="52">
        <f>SUM(F25:V25)</f>
        <v>136</v>
      </c>
      <c r="Y25" s="53"/>
      <c r="Z25" s="62"/>
      <c r="AA25" s="50">
        <f>SUM(AA26:AA31)</f>
        <v>10</v>
      </c>
      <c r="AB25" s="50">
        <f t="shared" ref="AB25:AW25" si="11">SUM(AB26:AB31)</f>
        <v>10</v>
      </c>
      <c r="AC25" s="50">
        <f t="shared" si="11"/>
        <v>10</v>
      </c>
      <c r="AD25" s="50">
        <f t="shared" si="11"/>
        <v>10</v>
      </c>
      <c r="AE25" s="50">
        <f t="shared" si="11"/>
        <v>10</v>
      </c>
      <c r="AF25" s="50">
        <f t="shared" si="11"/>
        <v>10</v>
      </c>
      <c r="AG25" s="50">
        <f t="shared" si="11"/>
        <v>13</v>
      </c>
      <c r="AH25" s="75">
        <f t="shared" si="11"/>
        <v>0</v>
      </c>
      <c r="AI25" s="75">
        <f t="shared" si="11"/>
        <v>0</v>
      </c>
      <c r="AJ25" s="75">
        <f t="shared" si="11"/>
        <v>0</v>
      </c>
      <c r="AK25" s="75">
        <f t="shared" si="11"/>
        <v>0</v>
      </c>
      <c r="AL25" s="50">
        <f t="shared" si="11"/>
        <v>10</v>
      </c>
      <c r="AM25" s="50">
        <f t="shared" si="11"/>
        <v>13</v>
      </c>
      <c r="AN25" s="50">
        <f t="shared" si="11"/>
        <v>13</v>
      </c>
      <c r="AO25" s="50">
        <f t="shared" si="11"/>
        <v>13</v>
      </c>
      <c r="AP25" s="120">
        <f t="shared" si="11"/>
        <v>14</v>
      </c>
      <c r="AQ25" s="128">
        <f t="shared" si="11"/>
        <v>0</v>
      </c>
      <c r="AR25" s="60">
        <f t="shared" si="11"/>
        <v>0</v>
      </c>
      <c r="AS25" s="60">
        <f t="shared" si="11"/>
        <v>0</v>
      </c>
      <c r="AT25" s="60">
        <f t="shared" si="11"/>
        <v>0</v>
      </c>
      <c r="AU25" s="60">
        <f t="shared" si="11"/>
        <v>0</v>
      </c>
      <c r="AV25" s="60">
        <f t="shared" si="11"/>
        <v>0</v>
      </c>
      <c r="AW25" s="60">
        <f t="shared" si="11"/>
        <v>0</v>
      </c>
      <c r="AX25" s="42"/>
      <c r="AY25" s="54">
        <f>SUM(AA25:AW25)</f>
        <v>136</v>
      </c>
      <c r="AZ25" s="53"/>
      <c r="BA25" s="53"/>
      <c r="BB25" s="53"/>
      <c r="BC25" s="53"/>
      <c r="BD25" s="53"/>
      <c r="BE25" s="53"/>
      <c r="BF25" s="53"/>
      <c r="BG25" s="55"/>
      <c r="BH25" s="56">
        <f t="shared" si="6"/>
        <v>272</v>
      </c>
    </row>
    <row r="26" spans="2:60" s="21" customFormat="1" ht="13.5" customHeight="1" thickBot="1">
      <c r="B26" s="146"/>
      <c r="C26" s="105" t="s">
        <v>55</v>
      </c>
      <c r="D26" s="105" t="s">
        <v>135</v>
      </c>
      <c r="E26" s="78" t="s">
        <v>46</v>
      </c>
      <c r="F26" s="58">
        <v>4</v>
      </c>
      <c r="G26" s="58">
        <v>4</v>
      </c>
      <c r="H26" s="58">
        <v>3</v>
      </c>
      <c r="I26" s="58">
        <v>3</v>
      </c>
      <c r="J26" s="58">
        <v>3</v>
      </c>
      <c r="K26" s="58">
        <v>4</v>
      </c>
      <c r="L26" s="58">
        <v>4</v>
      </c>
      <c r="M26" s="58">
        <v>4</v>
      </c>
      <c r="N26" s="58">
        <v>4</v>
      </c>
      <c r="O26" s="67"/>
      <c r="P26" s="67"/>
      <c r="Q26" s="67"/>
      <c r="R26" s="67"/>
      <c r="S26" s="58">
        <v>4</v>
      </c>
      <c r="T26" s="58">
        <v>4</v>
      </c>
      <c r="U26" s="58">
        <v>5</v>
      </c>
      <c r="V26" s="58">
        <v>5</v>
      </c>
      <c r="W26" s="51" t="s">
        <v>48</v>
      </c>
      <c r="X26" s="52">
        <f>SUM(F26:V26)</f>
        <v>51</v>
      </c>
      <c r="Y26" s="53"/>
      <c r="Z26" s="62"/>
      <c r="AA26" s="59">
        <v>5</v>
      </c>
      <c r="AB26" s="59">
        <v>5</v>
      </c>
      <c r="AC26" s="59">
        <v>5</v>
      </c>
      <c r="AD26" s="59">
        <v>5</v>
      </c>
      <c r="AE26" s="59">
        <v>5</v>
      </c>
      <c r="AF26" s="59">
        <v>5</v>
      </c>
      <c r="AG26" s="59">
        <v>6</v>
      </c>
      <c r="AH26" s="75"/>
      <c r="AI26" s="75"/>
      <c r="AJ26" s="75"/>
      <c r="AK26" s="75"/>
      <c r="AL26" s="59">
        <v>5</v>
      </c>
      <c r="AM26" s="59">
        <v>5</v>
      </c>
      <c r="AN26" s="59">
        <v>6</v>
      </c>
      <c r="AO26" s="59">
        <v>5</v>
      </c>
      <c r="AP26" s="121">
        <v>6</v>
      </c>
      <c r="AQ26" s="128"/>
      <c r="AR26" s="60"/>
      <c r="AS26" s="60"/>
      <c r="AT26" s="60"/>
      <c r="AU26" s="60"/>
      <c r="AV26" s="60"/>
      <c r="AW26" s="60"/>
      <c r="AX26" s="94" t="s">
        <v>60</v>
      </c>
      <c r="AY26" s="54">
        <f>SUM(AA26:AS26)</f>
        <v>63</v>
      </c>
      <c r="AZ26" s="53"/>
      <c r="BA26" s="53"/>
      <c r="BB26" s="53"/>
      <c r="BC26" s="53"/>
      <c r="BD26" s="53"/>
      <c r="BE26" s="53"/>
      <c r="BF26" s="53"/>
      <c r="BG26" s="55"/>
      <c r="BH26" s="56">
        <f t="shared" si="6"/>
        <v>114</v>
      </c>
    </row>
    <row r="27" spans="2:60" s="21" customFormat="1" ht="13.5" customHeight="1" thickBot="1">
      <c r="B27" s="146"/>
      <c r="C27" s="105" t="s">
        <v>66</v>
      </c>
      <c r="D27" s="105" t="s">
        <v>136</v>
      </c>
      <c r="E27" s="78" t="s">
        <v>46</v>
      </c>
      <c r="F27" s="58">
        <v>3</v>
      </c>
      <c r="G27" s="58">
        <v>4</v>
      </c>
      <c r="H27" s="58">
        <v>4</v>
      </c>
      <c r="I27" s="58">
        <v>4</v>
      </c>
      <c r="J27" s="58">
        <v>4</v>
      </c>
      <c r="K27" s="58">
        <v>4</v>
      </c>
      <c r="L27" s="58">
        <v>4</v>
      </c>
      <c r="M27" s="58">
        <v>4</v>
      </c>
      <c r="N27" s="58">
        <v>4</v>
      </c>
      <c r="O27" s="67"/>
      <c r="P27" s="67"/>
      <c r="Q27" s="67"/>
      <c r="R27" s="67"/>
      <c r="S27" s="58">
        <v>4</v>
      </c>
      <c r="T27" s="58">
        <v>4</v>
      </c>
      <c r="U27" s="58">
        <v>4</v>
      </c>
      <c r="V27" s="58">
        <v>4</v>
      </c>
      <c r="W27" s="51" t="s">
        <v>48</v>
      </c>
      <c r="X27" s="52">
        <f t="shared" ref="X27:X29" si="12">SUM(F27:V27)</f>
        <v>51</v>
      </c>
      <c r="Y27" s="53"/>
      <c r="Z27" s="62"/>
      <c r="AA27" s="59">
        <v>3</v>
      </c>
      <c r="AB27" s="59">
        <v>3</v>
      </c>
      <c r="AC27" s="59">
        <v>3</v>
      </c>
      <c r="AD27" s="59">
        <v>3</v>
      </c>
      <c r="AE27" s="59">
        <v>3</v>
      </c>
      <c r="AF27" s="59">
        <v>3</v>
      </c>
      <c r="AG27" s="59">
        <v>4</v>
      </c>
      <c r="AH27" s="75"/>
      <c r="AI27" s="75"/>
      <c r="AJ27" s="75"/>
      <c r="AK27" s="75"/>
      <c r="AL27" s="59">
        <v>4</v>
      </c>
      <c r="AM27" s="59">
        <v>6</v>
      </c>
      <c r="AN27" s="59">
        <v>5</v>
      </c>
      <c r="AO27" s="59">
        <v>6</v>
      </c>
      <c r="AP27" s="121">
        <v>6</v>
      </c>
      <c r="AQ27" s="128"/>
      <c r="AR27" s="60"/>
      <c r="AS27" s="60"/>
      <c r="AT27" s="60"/>
      <c r="AU27" s="60"/>
      <c r="AV27" s="60"/>
      <c r="AW27" s="60"/>
      <c r="AX27" s="94" t="s">
        <v>49</v>
      </c>
      <c r="AY27" s="54">
        <f t="shared" ref="AY27:AY29" si="13">SUM(AA27:AS27)</f>
        <v>49</v>
      </c>
      <c r="AZ27" s="53"/>
      <c r="BA27" s="53"/>
      <c r="BB27" s="53"/>
      <c r="BC27" s="53"/>
      <c r="BD27" s="53"/>
      <c r="BE27" s="53"/>
      <c r="BF27" s="53"/>
      <c r="BG27" s="55"/>
      <c r="BH27" s="56">
        <f t="shared" si="6"/>
        <v>100</v>
      </c>
    </row>
    <row r="28" spans="2:60" s="21" customFormat="1" ht="13.5" customHeight="1" thickBot="1">
      <c r="B28" s="146"/>
      <c r="C28" s="105" t="s">
        <v>62</v>
      </c>
      <c r="D28" s="105" t="s">
        <v>137</v>
      </c>
      <c r="E28" s="78" t="s">
        <v>46</v>
      </c>
      <c r="F28" s="58"/>
      <c r="G28" s="58"/>
      <c r="H28" s="58"/>
      <c r="I28" s="58"/>
      <c r="J28" s="58"/>
      <c r="K28" s="58"/>
      <c r="L28" s="58"/>
      <c r="M28" s="58"/>
      <c r="N28" s="58"/>
      <c r="O28" s="67"/>
      <c r="P28" s="67"/>
      <c r="Q28" s="67"/>
      <c r="R28" s="67"/>
      <c r="S28" s="58"/>
      <c r="T28" s="58"/>
      <c r="U28" s="58"/>
      <c r="V28" s="58"/>
      <c r="W28" s="51" t="s">
        <v>48</v>
      </c>
      <c r="X28" s="52">
        <f t="shared" si="12"/>
        <v>0</v>
      </c>
      <c r="Y28" s="53"/>
      <c r="Z28" s="62"/>
      <c r="AA28" s="59"/>
      <c r="AB28" s="59"/>
      <c r="AC28" s="59"/>
      <c r="AD28" s="59"/>
      <c r="AE28" s="59"/>
      <c r="AF28" s="59"/>
      <c r="AG28" s="59"/>
      <c r="AH28" s="75"/>
      <c r="AI28" s="75"/>
      <c r="AJ28" s="75"/>
      <c r="AK28" s="75"/>
      <c r="AL28" s="59"/>
      <c r="AM28" s="59"/>
      <c r="AN28" s="59"/>
      <c r="AO28" s="59"/>
      <c r="AP28" s="121"/>
      <c r="AQ28" s="128"/>
      <c r="AR28" s="60"/>
      <c r="AS28" s="60"/>
      <c r="AT28" s="60"/>
      <c r="AU28" s="60"/>
      <c r="AV28" s="60"/>
      <c r="AW28" s="60"/>
      <c r="AX28" s="94" t="s">
        <v>48</v>
      </c>
      <c r="AY28" s="54">
        <f t="shared" si="13"/>
        <v>0</v>
      </c>
      <c r="AZ28" s="53"/>
      <c r="BA28" s="53"/>
      <c r="BB28" s="53"/>
      <c r="BC28" s="53"/>
      <c r="BD28" s="53"/>
      <c r="BE28" s="53"/>
      <c r="BF28" s="53"/>
      <c r="BG28" s="55"/>
      <c r="BH28" s="56">
        <f t="shared" si="6"/>
        <v>0</v>
      </c>
    </row>
    <row r="29" spans="2:60" s="21" customFormat="1" ht="13.5" customHeight="1" thickBot="1">
      <c r="B29" s="146"/>
      <c r="C29" s="105" t="s">
        <v>56</v>
      </c>
      <c r="D29" s="105" t="s">
        <v>138</v>
      </c>
      <c r="E29" s="78" t="s">
        <v>46</v>
      </c>
      <c r="F29" s="58">
        <v>2</v>
      </c>
      <c r="G29" s="58">
        <v>2</v>
      </c>
      <c r="H29" s="58">
        <v>3</v>
      </c>
      <c r="I29" s="58">
        <v>2</v>
      </c>
      <c r="J29" s="58">
        <v>3</v>
      </c>
      <c r="K29" s="58">
        <v>3</v>
      </c>
      <c r="L29" s="58">
        <v>2</v>
      </c>
      <c r="M29" s="58">
        <v>3</v>
      </c>
      <c r="N29" s="58">
        <v>3</v>
      </c>
      <c r="O29" s="67"/>
      <c r="P29" s="67"/>
      <c r="Q29" s="67"/>
      <c r="R29" s="67"/>
      <c r="S29" s="58">
        <v>3</v>
      </c>
      <c r="T29" s="58">
        <v>2</v>
      </c>
      <c r="U29" s="58">
        <v>3</v>
      </c>
      <c r="V29" s="58">
        <v>3</v>
      </c>
      <c r="W29" s="51" t="s">
        <v>48</v>
      </c>
      <c r="X29" s="52">
        <f t="shared" si="12"/>
        <v>34</v>
      </c>
      <c r="Y29" s="53"/>
      <c r="Z29" s="62"/>
      <c r="AA29" s="59">
        <v>2</v>
      </c>
      <c r="AB29" s="59">
        <v>2</v>
      </c>
      <c r="AC29" s="59">
        <v>2</v>
      </c>
      <c r="AD29" s="59">
        <v>2</v>
      </c>
      <c r="AE29" s="59">
        <v>2</v>
      </c>
      <c r="AF29" s="59">
        <v>2</v>
      </c>
      <c r="AG29" s="59">
        <v>3</v>
      </c>
      <c r="AH29" s="75"/>
      <c r="AI29" s="75"/>
      <c r="AJ29" s="75"/>
      <c r="AK29" s="75"/>
      <c r="AL29" s="59">
        <v>1</v>
      </c>
      <c r="AM29" s="59">
        <v>2</v>
      </c>
      <c r="AN29" s="59">
        <v>2</v>
      </c>
      <c r="AO29" s="59">
        <v>2</v>
      </c>
      <c r="AP29" s="121">
        <v>2</v>
      </c>
      <c r="AQ29" s="128"/>
      <c r="AR29" s="60"/>
      <c r="AS29" s="60"/>
      <c r="AT29" s="60"/>
      <c r="AU29" s="60"/>
      <c r="AV29" s="60"/>
      <c r="AW29" s="60"/>
      <c r="AX29" s="94" t="s">
        <v>48</v>
      </c>
      <c r="AY29" s="54">
        <f t="shared" si="13"/>
        <v>24</v>
      </c>
      <c r="AZ29" s="53"/>
      <c r="BA29" s="53"/>
      <c r="BB29" s="53"/>
      <c r="BC29" s="53"/>
      <c r="BD29" s="53"/>
      <c r="BE29" s="53"/>
      <c r="BF29" s="53"/>
      <c r="BG29" s="55"/>
      <c r="BH29" s="56">
        <f t="shared" si="6"/>
        <v>58</v>
      </c>
    </row>
    <row r="30" spans="2:60" s="21" customFormat="1" ht="13.5" customHeight="1" thickBot="1">
      <c r="B30" s="146"/>
      <c r="C30" s="105" t="s">
        <v>57</v>
      </c>
      <c r="D30" s="105" t="s">
        <v>64</v>
      </c>
      <c r="E30" s="78" t="s">
        <v>46</v>
      </c>
      <c r="F30" s="58"/>
      <c r="G30" s="58"/>
      <c r="H30" s="58"/>
      <c r="I30" s="58"/>
      <c r="J30" s="58"/>
      <c r="K30" s="58"/>
      <c r="L30" s="58"/>
      <c r="M30" s="58"/>
      <c r="N30" s="58"/>
      <c r="O30" s="67"/>
      <c r="P30" s="67"/>
      <c r="Q30" s="67"/>
      <c r="R30" s="67"/>
      <c r="S30" s="58"/>
      <c r="T30" s="58"/>
      <c r="U30" s="58"/>
      <c r="V30" s="58"/>
      <c r="W30" s="42" t="s">
        <v>48</v>
      </c>
      <c r="X30" s="52">
        <f t="shared" si="4"/>
        <v>0</v>
      </c>
      <c r="Y30" s="53"/>
      <c r="Z30" s="62"/>
      <c r="AA30" s="59"/>
      <c r="AB30" s="59"/>
      <c r="AC30" s="59"/>
      <c r="AD30" s="59"/>
      <c r="AE30" s="59"/>
      <c r="AF30" s="59"/>
      <c r="AG30" s="59"/>
      <c r="AH30" s="75"/>
      <c r="AI30" s="75"/>
      <c r="AJ30" s="75"/>
      <c r="AK30" s="75"/>
      <c r="AL30" s="59"/>
      <c r="AM30" s="59"/>
      <c r="AN30" s="59"/>
      <c r="AO30" s="59"/>
      <c r="AP30" s="121"/>
      <c r="AQ30" s="128"/>
      <c r="AR30" s="60"/>
      <c r="AS30" s="60"/>
      <c r="AT30" s="60"/>
      <c r="AU30" s="60"/>
      <c r="AV30" s="60"/>
      <c r="AW30" s="60"/>
      <c r="AX30" s="94" t="s">
        <v>48</v>
      </c>
      <c r="AY30" s="54">
        <f>SUM(AA30:AS30)</f>
        <v>0</v>
      </c>
      <c r="AZ30" s="53"/>
      <c r="BA30" s="53"/>
      <c r="BB30" s="53"/>
      <c r="BC30" s="53"/>
      <c r="BD30" s="53"/>
      <c r="BE30" s="53"/>
      <c r="BF30" s="53"/>
      <c r="BG30" s="55"/>
      <c r="BH30" s="56">
        <f t="shared" si="6"/>
        <v>0</v>
      </c>
    </row>
    <row r="31" spans="2:60" s="21" customFormat="1" ht="13.5" customHeight="1" thickBot="1">
      <c r="B31" s="146"/>
      <c r="C31" s="105" t="s">
        <v>63</v>
      </c>
      <c r="D31" s="105" t="s">
        <v>139</v>
      </c>
      <c r="E31" s="78" t="s">
        <v>46</v>
      </c>
      <c r="F31" s="58"/>
      <c r="G31" s="58"/>
      <c r="H31" s="58"/>
      <c r="I31" s="58"/>
      <c r="J31" s="58"/>
      <c r="K31" s="58"/>
      <c r="L31" s="58"/>
      <c r="M31" s="58"/>
      <c r="N31" s="58"/>
      <c r="O31" s="67"/>
      <c r="P31" s="67"/>
      <c r="Q31" s="67"/>
      <c r="R31" s="67"/>
      <c r="S31" s="58"/>
      <c r="T31" s="58"/>
      <c r="U31" s="58"/>
      <c r="V31" s="58"/>
      <c r="W31" s="51" t="s">
        <v>48</v>
      </c>
      <c r="X31" s="52">
        <f t="shared" si="4"/>
        <v>0</v>
      </c>
      <c r="Y31" s="53"/>
      <c r="Z31" s="62"/>
      <c r="AA31" s="58"/>
      <c r="AB31" s="58"/>
      <c r="AC31" s="58"/>
      <c r="AD31" s="58"/>
      <c r="AE31" s="58"/>
      <c r="AF31" s="58"/>
      <c r="AG31" s="58"/>
      <c r="AH31" s="75"/>
      <c r="AI31" s="75"/>
      <c r="AJ31" s="75"/>
      <c r="AK31" s="75"/>
      <c r="AL31" s="58"/>
      <c r="AM31" s="58"/>
      <c r="AN31" s="58"/>
      <c r="AO31" s="58"/>
      <c r="AP31" s="122"/>
      <c r="AQ31" s="128"/>
      <c r="AR31" s="60"/>
      <c r="AS31" s="60"/>
      <c r="AT31" s="60"/>
      <c r="AU31" s="60"/>
      <c r="AV31" s="60"/>
      <c r="AW31" s="60"/>
      <c r="AX31" s="94" t="s">
        <v>48</v>
      </c>
      <c r="AY31" s="54">
        <f>SUM(AA31:AS31)</f>
        <v>0</v>
      </c>
      <c r="AZ31" s="66"/>
      <c r="BA31" s="53"/>
      <c r="BB31" s="53"/>
      <c r="BC31" s="53"/>
      <c r="BD31" s="53"/>
      <c r="BE31" s="53"/>
      <c r="BF31" s="53"/>
      <c r="BG31" s="55"/>
      <c r="BH31" s="56">
        <f t="shared" si="6"/>
        <v>0</v>
      </c>
    </row>
    <row r="32" spans="2:60" s="21" customFormat="1" ht="13.5" customHeight="1" thickBot="1">
      <c r="B32" s="146"/>
      <c r="C32" s="110" t="s">
        <v>140</v>
      </c>
      <c r="D32" s="100" t="s">
        <v>141</v>
      </c>
      <c r="E32" s="111" t="s">
        <v>46</v>
      </c>
      <c r="F32" s="114">
        <f>SUM(F34:F37)</f>
        <v>16</v>
      </c>
      <c r="G32" s="113">
        <f t="shared" ref="G32:V32" si="14">SUM(G33)</f>
        <v>16</v>
      </c>
      <c r="H32" s="113">
        <f t="shared" si="14"/>
        <v>16</v>
      </c>
      <c r="I32" s="113">
        <f t="shared" si="14"/>
        <v>16</v>
      </c>
      <c r="J32" s="113">
        <f t="shared" si="14"/>
        <v>16</v>
      </c>
      <c r="K32" s="113">
        <f t="shared" si="14"/>
        <v>16</v>
      </c>
      <c r="L32" s="113">
        <f t="shared" si="14"/>
        <v>16</v>
      </c>
      <c r="M32" s="113">
        <f t="shared" si="14"/>
        <v>16</v>
      </c>
      <c r="N32" s="113">
        <f t="shared" si="14"/>
        <v>16</v>
      </c>
      <c r="O32" s="67">
        <f t="shared" si="14"/>
        <v>36</v>
      </c>
      <c r="P32" s="67">
        <f t="shared" si="14"/>
        <v>36</v>
      </c>
      <c r="Q32" s="67">
        <f t="shared" si="14"/>
        <v>36</v>
      </c>
      <c r="R32" s="67">
        <f t="shared" si="14"/>
        <v>36</v>
      </c>
      <c r="S32" s="113">
        <f t="shared" si="14"/>
        <v>16</v>
      </c>
      <c r="T32" s="113">
        <f t="shared" si="14"/>
        <v>16</v>
      </c>
      <c r="U32" s="113">
        <f t="shared" si="14"/>
        <v>11</v>
      </c>
      <c r="V32" s="113">
        <f t="shared" si="14"/>
        <v>11</v>
      </c>
      <c r="W32" s="51"/>
      <c r="X32" s="52">
        <f t="shared" si="4"/>
        <v>342</v>
      </c>
      <c r="Y32" s="53"/>
      <c r="Z32" s="62"/>
      <c r="AA32" s="116">
        <f>SUM(AA33)</f>
        <v>16</v>
      </c>
      <c r="AB32" s="116">
        <f t="shared" ref="AB32:AW32" si="15">SUM(AB33)</f>
        <v>16</v>
      </c>
      <c r="AC32" s="116">
        <f t="shared" si="15"/>
        <v>16</v>
      </c>
      <c r="AD32" s="116">
        <f t="shared" si="15"/>
        <v>16</v>
      </c>
      <c r="AE32" s="116">
        <f t="shared" si="15"/>
        <v>16</v>
      </c>
      <c r="AF32" s="116">
        <f t="shared" si="15"/>
        <v>16</v>
      </c>
      <c r="AG32" s="116">
        <f t="shared" si="15"/>
        <v>4</v>
      </c>
      <c r="AH32" s="75">
        <f t="shared" si="15"/>
        <v>36</v>
      </c>
      <c r="AI32" s="75">
        <f t="shared" si="15"/>
        <v>36</v>
      </c>
      <c r="AJ32" s="75">
        <f t="shared" si="15"/>
        <v>36</v>
      </c>
      <c r="AK32" s="75">
        <f t="shared" si="15"/>
        <v>36</v>
      </c>
      <c r="AL32" s="116">
        <f t="shared" si="15"/>
        <v>16</v>
      </c>
      <c r="AM32" s="116">
        <f t="shared" si="15"/>
        <v>10</v>
      </c>
      <c r="AN32" s="116">
        <f t="shared" si="15"/>
        <v>11</v>
      </c>
      <c r="AO32" s="116">
        <f t="shared" si="15"/>
        <v>11</v>
      </c>
      <c r="AP32" s="123">
        <f t="shared" si="15"/>
        <v>10</v>
      </c>
      <c r="AQ32" s="128">
        <f t="shared" si="15"/>
        <v>0</v>
      </c>
      <c r="AR32" s="60">
        <f t="shared" si="15"/>
        <v>36</v>
      </c>
      <c r="AS32" s="60">
        <f t="shared" si="15"/>
        <v>36</v>
      </c>
      <c r="AT32" s="60">
        <f t="shared" si="15"/>
        <v>36</v>
      </c>
      <c r="AU32" s="60">
        <f t="shared" si="15"/>
        <v>36</v>
      </c>
      <c r="AV32" s="60">
        <f t="shared" si="15"/>
        <v>36</v>
      </c>
      <c r="AW32" s="60">
        <f t="shared" si="15"/>
        <v>36</v>
      </c>
      <c r="AX32" s="42"/>
      <c r="AY32" s="54">
        <f>SUM(AA32:AW32)</f>
        <v>518</v>
      </c>
      <c r="AZ32" s="66"/>
      <c r="BA32" s="53"/>
      <c r="BB32" s="53"/>
      <c r="BC32" s="53"/>
      <c r="BD32" s="53"/>
      <c r="BE32" s="53"/>
      <c r="BF32" s="53"/>
      <c r="BG32" s="55"/>
      <c r="BH32" s="56">
        <f t="shared" si="6"/>
        <v>860</v>
      </c>
    </row>
    <row r="33" spans="2:61" s="21" customFormat="1" ht="13.5" customHeight="1" thickBot="1">
      <c r="B33" s="146"/>
      <c r="C33" s="108" t="s">
        <v>142</v>
      </c>
      <c r="D33" s="108" t="s">
        <v>143</v>
      </c>
      <c r="E33" s="117" t="s">
        <v>46</v>
      </c>
      <c r="F33" s="117">
        <f>SUM(F34:F38)</f>
        <v>16</v>
      </c>
      <c r="G33" s="117">
        <f t="shared" ref="G33:V33" si="16">SUM(G34:G38)</f>
        <v>16</v>
      </c>
      <c r="H33" s="117">
        <f t="shared" si="16"/>
        <v>16</v>
      </c>
      <c r="I33" s="117">
        <f t="shared" si="16"/>
        <v>16</v>
      </c>
      <c r="J33" s="117">
        <f t="shared" si="16"/>
        <v>16</v>
      </c>
      <c r="K33" s="117">
        <f t="shared" si="16"/>
        <v>16</v>
      </c>
      <c r="L33" s="117">
        <f t="shared" si="16"/>
        <v>16</v>
      </c>
      <c r="M33" s="117">
        <f t="shared" si="16"/>
        <v>16</v>
      </c>
      <c r="N33" s="117">
        <f t="shared" si="16"/>
        <v>16</v>
      </c>
      <c r="O33" s="67">
        <f t="shared" si="16"/>
        <v>36</v>
      </c>
      <c r="P33" s="67">
        <f t="shared" si="16"/>
        <v>36</v>
      </c>
      <c r="Q33" s="67">
        <f t="shared" si="16"/>
        <v>36</v>
      </c>
      <c r="R33" s="67">
        <f t="shared" si="16"/>
        <v>36</v>
      </c>
      <c r="S33" s="117">
        <f t="shared" si="16"/>
        <v>16</v>
      </c>
      <c r="T33" s="117">
        <f t="shared" si="16"/>
        <v>16</v>
      </c>
      <c r="U33" s="117">
        <f t="shared" si="16"/>
        <v>11</v>
      </c>
      <c r="V33" s="117">
        <f t="shared" si="16"/>
        <v>11</v>
      </c>
      <c r="W33" s="51"/>
      <c r="X33" s="52">
        <f t="shared" si="4"/>
        <v>342</v>
      </c>
      <c r="Y33" s="53"/>
      <c r="Z33" s="62"/>
      <c r="AA33" s="49">
        <f t="shared" ref="AA33:AW33" si="17">SUM(AA34:AA37)</f>
        <v>16</v>
      </c>
      <c r="AB33" s="49">
        <f t="shared" si="17"/>
        <v>16</v>
      </c>
      <c r="AC33" s="49">
        <f t="shared" si="17"/>
        <v>16</v>
      </c>
      <c r="AD33" s="49">
        <f t="shared" si="17"/>
        <v>16</v>
      </c>
      <c r="AE33" s="49">
        <f t="shared" si="17"/>
        <v>16</v>
      </c>
      <c r="AF33" s="49">
        <f t="shared" si="17"/>
        <v>16</v>
      </c>
      <c r="AG33" s="49">
        <f t="shared" si="17"/>
        <v>4</v>
      </c>
      <c r="AH33" s="75">
        <f t="shared" si="17"/>
        <v>36</v>
      </c>
      <c r="AI33" s="75">
        <f t="shared" si="17"/>
        <v>36</v>
      </c>
      <c r="AJ33" s="75">
        <f t="shared" si="17"/>
        <v>36</v>
      </c>
      <c r="AK33" s="75">
        <f t="shared" si="17"/>
        <v>36</v>
      </c>
      <c r="AL33" s="49">
        <f t="shared" si="17"/>
        <v>16</v>
      </c>
      <c r="AM33" s="49">
        <f t="shared" si="17"/>
        <v>10</v>
      </c>
      <c r="AN33" s="49">
        <f t="shared" si="17"/>
        <v>11</v>
      </c>
      <c r="AO33" s="49">
        <f t="shared" si="17"/>
        <v>11</v>
      </c>
      <c r="AP33" s="65">
        <f t="shared" si="17"/>
        <v>10</v>
      </c>
      <c r="AQ33" s="128">
        <f t="shared" si="17"/>
        <v>0</v>
      </c>
      <c r="AR33" s="60">
        <f t="shared" si="17"/>
        <v>36</v>
      </c>
      <c r="AS33" s="60">
        <f t="shared" si="17"/>
        <v>36</v>
      </c>
      <c r="AT33" s="60">
        <f t="shared" si="17"/>
        <v>36</v>
      </c>
      <c r="AU33" s="60">
        <f t="shared" si="17"/>
        <v>36</v>
      </c>
      <c r="AV33" s="60">
        <f t="shared" si="17"/>
        <v>36</v>
      </c>
      <c r="AW33" s="60">
        <f t="shared" si="17"/>
        <v>36</v>
      </c>
      <c r="AX33" s="94"/>
      <c r="AY33" s="54">
        <f>SUM(AA33:AW33)</f>
        <v>518</v>
      </c>
      <c r="AZ33" s="66"/>
      <c r="BA33" s="53"/>
      <c r="BB33" s="53"/>
      <c r="BC33" s="53"/>
      <c r="BD33" s="53"/>
      <c r="BE33" s="53"/>
      <c r="BF33" s="53"/>
      <c r="BG33" s="55"/>
      <c r="BH33" s="56">
        <f t="shared" si="6"/>
        <v>860</v>
      </c>
    </row>
    <row r="34" spans="2:61" s="21" customFormat="1" ht="13.5" customHeight="1" thickBot="1">
      <c r="B34" s="146"/>
      <c r="C34" s="105" t="s">
        <v>59</v>
      </c>
      <c r="D34" s="105" t="s">
        <v>144</v>
      </c>
      <c r="E34" s="78" t="s">
        <v>46</v>
      </c>
      <c r="F34" s="80">
        <v>4</v>
      </c>
      <c r="G34" s="80">
        <v>4</v>
      </c>
      <c r="H34" s="80">
        <v>4</v>
      </c>
      <c r="I34" s="80">
        <v>4</v>
      </c>
      <c r="J34" s="80">
        <v>4</v>
      </c>
      <c r="K34" s="80">
        <v>4</v>
      </c>
      <c r="L34" s="80">
        <v>4</v>
      </c>
      <c r="M34" s="80">
        <v>4</v>
      </c>
      <c r="N34" s="80">
        <v>4</v>
      </c>
      <c r="O34" s="67"/>
      <c r="P34" s="67"/>
      <c r="Q34" s="67"/>
      <c r="R34" s="67"/>
      <c r="S34" s="80">
        <v>4</v>
      </c>
      <c r="T34" s="80">
        <v>4</v>
      </c>
      <c r="U34" s="80">
        <v>5</v>
      </c>
      <c r="V34" s="80">
        <v>5</v>
      </c>
      <c r="W34" s="51" t="s">
        <v>48</v>
      </c>
      <c r="X34" s="52">
        <f t="shared" ref="X34" si="18">SUM(F34:V34)</f>
        <v>54</v>
      </c>
      <c r="Y34" s="53"/>
      <c r="Z34" s="55"/>
      <c r="AA34" s="57">
        <v>4</v>
      </c>
      <c r="AB34" s="57">
        <v>4</v>
      </c>
      <c r="AC34" s="57">
        <v>4</v>
      </c>
      <c r="AD34" s="57">
        <v>4</v>
      </c>
      <c r="AE34" s="57">
        <v>4</v>
      </c>
      <c r="AF34" s="57">
        <v>4</v>
      </c>
      <c r="AG34" s="57">
        <v>4</v>
      </c>
      <c r="AH34" s="75"/>
      <c r="AI34" s="75"/>
      <c r="AJ34" s="75"/>
      <c r="AK34" s="75"/>
      <c r="AL34" s="57">
        <v>4</v>
      </c>
      <c r="AM34" s="57">
        <v>4</v>
      </c>
      <c r="AN34" s="57">
        <v>5</v>
      </c>
      <c r="AO34" s="57">
        <v>5</v>
      </c>
      <c r="AP34" s="124">
        <v>4</v>
      </c>
      <c r="AQ34" s="128"/>
      <c r="AR34" s="60"/>
      <c r="AS34" s="60"/>
      <c r="AT34" s="60"/>
      <c r="AU34" s="60"/>
      <c r="AV34" s="60"/>
      <c r="AW34" s="60"/>
      <c r="AX34" s="94" t="s">
        <v>58</v>
      </c>
      <c r="AY34" s="54">
        <f t="shared" si="7"/>
        <v>50</v>
      </c>
      <c r="AZ34" s="53"/>
      <c r="BA34" s="53"/>
      <c r="BB34" s="53"/>
      <c r="BC34" s="53"/>
      <c r="BD34" s="53"/>
      <c r="BE34" s="53"/>
      <c r="BF34" s="53"/>
      <c r="BG34" s="55"/>
      <c r="BH34" s="56">
        <f t="shared" si="6"/>
        <v>104</v>
      </c>
    </row>
    <row r="35" spans="2:61" s="21" customFormat="1" ht="13.5" customHeight="1" thickBot="1">
      <c r="B35" s="146"/>
      <c r="C35" s="105" t="s">
        <v>145</v>
      </c>
      <c r="D35" s="105" t="s">
        <v>146</v>
      </c>
      <c r="E35" s="112" t="s">
        <v>46</v>
      </c>
      <c r="F35" s="67">
        <v>12</v>
      </c>
      <c r="G35" s="67">
        <v>12</v>
      </c>
      <c r="H35" s="67">
        <v>12</v>
      </c>
      <c r="I35" s="67">
        <v>12</v>
      </c>
      <c r="J35" s="67">
        <v>12</v>
      </c>
      <c r="K35" s="67">
        <v>12</v>
      </c>
      <c r="L35" s="67">
        <v>12</v>
      </c>
      <c r="M35" s="67">
        <v>12</v>
      </c>
      <c r="N35" s="67">
        <v>12</v>
      </c>
      <c r="O35" s="67"/>
      <c r="P35" s="67"/>
      <c r="Q35" s="67"/>
      <c r="R35" s="67"/>
      <c r="S35" s="67">
        <v>12</v>
      </c>
      <c r="T35" s="67">
        <v>12</v>
      </c>
      <c r="U35" s="67">
        <v>6</v>
      </c>
      <c r="V35" s="67">
        <v>6</v>
      </c>
      <c r="W35" s="94" t="s">
        <v>49</v>
      </c>
      <c r="X35" s="52">
        <f>SUM(F35:V35)</f>
        <v>144</v>
      </c>
      <c r="Y35" s="53"/>
      <c r="Z35" s="5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125"/>
      <c r="AQ35" s="128"/>
      <c r="AR35" s="60"/>
      <c r="AS35" s="60"/>
      <c r="AT35" s="60"/>
      <c r="AU35" s="60"/>
      <c r="AV35" s="60"/>
      <c r="AW35" s="60"/>
      <c r="AX35" s="94" t="s">
        <v>48</v>
      </c>
      <c r="AY35" s="54">
        <f t="shared" si="7"/>
        <v>0</v>
      </c>
      <c r="AZ35" s="53"/>
      <c r="BA35" s="53"/>
      <c r="BB35" s="53"/>
      <c r="BC35" s="53"/>
      <c r="BD35" s="53"/>
      <c r="BE35" s="53"/>
      <c r="BF35" s="53"/>
      <c r="BG35" s="55"/>
      <c r="BH35" s="56">
        <f t="shared" si="6"/>
        <v>144</v>
      </c>
    </row>
    <row r="36" spans="2:61" s="21" customFormat="1" ht="13.5" customHeight="1" thickBot="1">
      <c r="B36" s="146"/>
      <c r="C36" s="105" t="s">
        <v>147</v>
      </c>
      <c r="D36" s="105" t="s">
        <v>148</v>
      </c>
      <c r="E36" s="112" t="s">
        <v>46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94" t="s">
        <v>48</v>
      </c>
      <c r="X36" s="52">
        <f t="shared" si="4"/>
        <v>0</v>
      </c>
      <c r="Y36" s="53"/>
      <c r="Z36" s="55"/>
      <c r="AA36" s="75">
        <v>12</v>
      </c>
      <c r="AB36" s="75">
        <v>12</v>
      </c>
      <c r="AC36" s="75">
        <v>12</v>
      </c>
      <c r="AD36" s="75">
        <v>12</v>
      </c>
      <c r="AE36" s="75">
        <v>12</v>
      </c>
      <c r="AF36" s="75">
        <v>12</v>
      </c>
      <c r="AG36" s="75"/>
      <c r="AH36" s="75"/>
      <c r="AI36" s="75"/>
      <c r="AJ36" s="75"/>
      <c r="AK36" s="75"/>
      <c r="AL36" s="75">
        <v>12</v>
      </c>
      <c r="AM36" s="75">
        <v>6</v>
      </c>
      <c r="AN36" s="75">
        <v>6</v>
      </c>
      <c r="AO36" s="75">
        <v>6</v>
      </c>
      <c r="AP36" s="125">
        <v>6</v>
      </c>
      <c r="AQ36" s="128"/>
      <c r="AR36" s="60"/>
      <c r="AS36" s="60"/>
      <c r="AT36" s="60"/>
      <c r="AU36" s="60"/>
      <c r="AV36" s="60"/>
      <c r="AW36" s="60"/>
      <c r="AX36" s="94" t="s">
        <v>49</v>
      </c>
      <c r="AY36" s="54">
        <f t="shared" si="7"/>
        <v>108</v>
      </c>
      <c r="AZ36" s="53"/>
      <c r="BA36" s="53"/>
      <c r="BB36" s="53"/>
      <c r="BC36" s="53"/>
      <c r="BD36" s="53"/>
      <c r="BE36" s="53"/>
      <c r="BF36" s="53"/>
      <c r="BG36" s="55"/>
      <c r="BH36" s="56">
        <f t="shared" si="6"/>
        <v>108</v>
      </c>
    </row>
    <row r="37" spans="2:61" s="21" customFormat="1" ht="13.5" customHeight="1" thickBot="1">
      <c r="B37" s="146"/>
      <c r="C37" s="105" t="s">
        <v>149</v>
      </c>
      <c r="D37" s="105" t="s">
        <v>148</v>
      </c>
      <c r="E37" s="112" t="s">
        <v>46</v>
      </c>
      <c r="F37" s="67"/>
      <c r="G37" s="67"/>
      <c r="H37" s="67"/>
      <c r="I37" s="67"/>
      <c r="J37" s="67"/>
      <c r="K37" s="67"/>
      <c r="L37" s="67"/>
      <c r="M37" s="67"/>
      <c r="N37" s="67"/>
      <c r="O37" s="67">
        <v>36</v>
      </c>
      <c r="P37" s="67">
        <v>36</v>
      </c>
      <c r="Q37" s="67">
        <v>36</v>
      </c>
      <c r="R37" s="67">
        <v>36</v>
      </c>
      <c r="S37" s="67"/>
      <c r="T37" s="67"/>
      <c r="U37" s="67"/>
      <c r="V37" s="67"/>
      <c r="W37" s="94" t="s">
        <v>48</v>
      </c>
      <c r="X37" s="52">
        <f t="shared" si="4"/>
        <v>144</v>
      </c>
      <c r="Y37" s="53"/>
      <c r="Z37" s="55"/>
      <c r="AA37" s="75"/>
      <c r="AB37" s="75"/>
      <c r="AC37" s="75"/>
      <c r="AD37" s="75"/>
      <c r="AE37" s="75"/>
      <c r="AF37" s="75"/>
      <c r="AG37" s="75"/>
      <c r="AH37" s="75">
        <v>36</v>
      </c>
      <c r="AI37" s="75">
        <v>36</v>
      </c>
      <c r="AJ37" s="75">
        <v>36</v>
      </c>
      <c r="AK37" s="75">
        <v>36</v>
      </c>
      <c r="AL37" s="75"/>
      <c r="AM37" s="75"/>
      <c r="AN37" s="75"/>
      <c r="AO37" s="75"/>
      <c r="AP37" s="125"/>
      <c r="AQ37" s="128"/>
      <c r="AR37" s="60">
        <v>36</v>
      </c>
      <c r="AS37" s="60">
        <v>36</v>
      </c>
      <c r="AT37" s="60">
        <v>36</v>
      </c>
      <c r="AU37" s="60">
        <v>36</v>
      </c>
      <c r="AV37" s="60">
        <v>36</v>
      </c>
      <c r="AW37" s="60">
        <v>36</v>
      </c>
      <c r="AX37" s="94" t="s">
        <v>48</v>
      </c>
      <c r="AY37" s="54">
        <f t="shared" si="7"/>
        <v>360</v>
      </c>
      <c r="AZ37" s="53"/>
      <c r="BA37" s="53"/>
      <c r="BB37" s="53"/>
      <c r="BC37" s="53"/>
      <c r="BD37" s="53"/>
      <c r="BE37" s="53"/>
      <c r="BF37" s="53"/>
      <c r="BG37" s="55"/>
      <c r="BH37" s="56">
        <f t="shared" si="6"/>
        <v>504</v>
      </c>
    </row>
    <row r="38" spans="2:61" s="21" customFormat="1" ht="13.5" customHeight="1" thickBot="1">
      <c r="B38" s="146"/>
      <c r="C38" s="110" t="s">
        <v>150</v>
      </c>
      <c r="D38" s="110" t="s">
        <v>50</v>
      </c>
      <c r="E38" s="110" t="s">
        <v>46</v>
      </c>
      <c r="F38" s="110"/>
      <c r="G38" s="110"/>
      <c r="H38" s="110"/>
      <c r="I38" s="110"/>
      <c r="J38" s="110"/>
      <c r="K38" s="110"/>
      <c r="L38" s="110"/>
      <c r="M38" s="110"/>
      <c r="N38" s="110"/>
      <c r="O38" s="67"/>
      <c r="P38" s="67"/>
      <c r="Q38" s="67"/>
      <c r="R38" s="67"/>
      <c r="S38" s="110"/>
      <c r="T38" s="110"/>
      <c r="U38" s="110"/>
      <c r="V38" s="110"/>
      <c r="W38" s="94" t="s">
        <v>48</v>
      </c>
      <c r="X38" s="52">
        <f t="shared" si="4"/>
        <v>0</v>
      </c>
      <c r="Y38" s="53"/>
      <c r="Z38" s="76"/>
      <c r="AA38" s="110"/>
      <c r="AB38" s="110"/>
      <c r="AC38" s="110"/>
      <c r="AD38" s="110"/>
      <c r="AE38" s="110"/>
      <c r="AF38" s="110"/>
      <c r="AG38" s="110"/>
      <c r="AH38" s="75"/>
      <c r="AI38" s="75"/>
      <c r="AJ38" s="75"/>
      <c r="AK38" s="75"/>
      <c r="AL38" s="110"/>
      <c r="AM38" s="110"/>
      <c r="AN38" s="110"/>
      <c r="AO38" s="110"/>
      <c r="AP38" s="126"/>
      <c r="AQ38" s="128"/>
      <c r="AR38" s="60"/>
      <c r="AS38" s="60"/>
      <c r="AT38" s="60"/>
      <c r="AU38" s="60"/>
      <c r="AV38" s="60"/>
      <c r="AW38" s="60"/>
      <c r="AX38" s="42" t="s">
        <v>48</v>
      </c>
      <c r="AY38" s="54">
        <f t="shared" si="7"/>
        <v>0</v>
      </c>
      <c r="AZ38" s="53"/>
      <c r="BA38" s="53"/>
      <c r="BB38" s="53"/>
      <c r="BC38" s="53"/>
      <c r="BD38" s="53"/>
      <c r="BE38" s="53"/>
      <c r="BF38" s="53"/>
      <c r="BG38" s="55"/>
      <c r="BH38" s="56">
        <f t="shared" si="6"/>
        <v>0</v>
      </c>
    </row>
    <row r="39" spans="2:61" s="21" customFormat="1" ht="16.5" customHeight="1">
      <c r="B39" s="133" t="s">
        <v>61</v>
      </c>
      <c r="C39" s="134"/>
      <c r="D39" s="134"/>
      <c r="E39" s="134"/>
      <c r="F39" s="115">
        <f t="shared" ref="F39:V39" si="19">SUM(F13,F25,F32,F38)</f>
        <v>36</v>
      </c>
      <c r="G39" s="115">
        <f t="shared" si="19"/>
        <v>36</v>
      </c>
      <c r="H39" s="115">
        <f t="shared" si="19"/>
        <v>36</v>
      </c>
      <c r="I39" s="115">
        <f t="shared" si="19"/>
        <v>36</v>
      </c>
      <c r="J39" s="115">
        <f t="shared" si="19"/>
        <v>36</v>
      </c>
      <c r="K39" s="115">
        <f t="shared" si="19"/>
        <v>36</v>
      </c>
      <c r="L39" s="115">
        <f t="shared" si="19"/>
        <v>36</v>
      </c>
      <c r="M39" s="115">
        <f t="shared" si="19"/>
        <v>36</v>
      </c>
      <c r="N39" s="115">
        <f t="shared" si="19"/>
        <v>36</v>
      </c>
      <c r="O39" s="115">
        <f t="shared" si="19"/>
        <v>36</v>
      </c>
      <c r="P39" s="115">
        <f t="shared" si="19"/>
        <v>36</v>
      </c>
      <c r="Q39" s="115">
        <f t="shared" si="19"/>
        <v>36</v>
      </c>
      <c r="R39" s="115">
        <f t="shared" si="19"/>
        <v>36</v>
      </c>
      <c r="S39" s="115">
        <f t="shared" si="19"/>
        <v>36</v>
      </c>
      <c r="T39" s="115">
        <f t="shared" si="19"/>
        <v>36</v>
      </c>
      <c r="U39" s="115">
        <f t="shared" si="19"/>
        <v>36</v>
      </c>
      <c r="V39" s="115">
        <f t="shared" si="19"/>
        <v>36</v>
      </c>
      <c r="W39" s="68"/>
      <c r="X39" s="52">
        <f>SUM(F39:V39)</f>
        <v>612</v>
      </c>
      <c r="Y39" s="69"/>
      <c r="Z39" s="95"/>
      <c r="AA39" s="115">
        <f t="shared" ref="AA39:AW39" si="20">SUM(AA13,AA25,AA32,AA38)</f>
        <v>36</v>
      </c>
      <c r="AB39" s="115">
        <f t="shared" si="20"/>
        <v>36</v>
      </c>
      <c r="AC39" s="115">
        <f t="shared" si="20"/>
        <v>36</v>
      </c>
      <c r="AD39" s="115">
        <f t="shared" si="20"/>
        <v>36</v>
      </c>
      <c r="AE39" s="115">
        <f t="shared" si="20"/>
        <v>36</v>
      </c>
      <c r="AF39" s="115">
        <f t="shared" si="20"/>
        <v>36</v>
      </c>
      <c r="AG39" s="115">
        <f t="shared" si="20"/>
        <v>36</v>
      </c>
      <c r="AH39" s="115">
        <f t="shared" si="20"/>
        <v>36</v>
      </c>
      <c r="AI39" s="115">
        <f t="shared" si="20"/>
        <v>36</v>
      </c>
      <c r="AJ39" s="115">
        <f t="shared" si="20"/>
        <v>36</v>
      </c>
      <c r="AK39" s="115">
        <f t="shared" si="20"/>
        <v>36</v>
      </c>
      <c r="AL39" s="115">
        <f t="shared" si="20"/>
        <v>36</v>
      </c>
      <c r="AM39" s="115">
        <f t="shared" si="20"/>
        <v>36</v>
      </c>
      <c r="AN39" s="115">
        <f t="shared" si="20"/>
        <v>36</v>
      </c>
      <c r="AO39" s="115">
        <f t="shared" si="20"/>
        <v>36</v>
      </c>
      <c r="AP39" s="127">
        <f t="shared" si="20"/>
        <v>36</v>
      </c>
      <c r="AQ39" s="129">
        <f t="shared" si="20"/>
        <v>35</v>
      </c>
      <c r="AR39" s="79">
        <f t="shared" si="20"/>
        <v>36</v>
      </c>
      <c r="AS39" s="115">
        <f t="shared" si="20"/>
        <v>36</v>
      </c>
      <c r="AT39" s="115">
        <f t="shared" si="20"/>
        <v>36</v>
      </c>
      <c r="AU39" s="115">
        <f t="shared" si="20"/>
        <v>36</v>
      </c>
      <c r="AV39" s="115">
        <f t="shared" si="20"/>
        <v>36</v>
      </c>
      <c r="AW39" s="115">
        <f t="shared" si="20"/>
        <v>36</v>
      </c>
      <c r="AX39" s="41"/>
      <c r="AY39" s="54">
        <f>SUM(AA39:AW39)</f>
        <v>827</v>
      </c>
      <c r="AZ39" s="70"/>
      <c r="BA39" s="71"/>
      <c r="BB39" s="71"/>
      <c r="BC39" s="71"/>
      <c r="BD39" s="71"/>
      <c r="BE39" s="71"/>
      <c r="BF39" s="71"/>
      <c r="BG39" s="72"/>
      <c r="BH39" s="56">
        <f t="shared" si="6"/>
        <v>1439</v>
      </c>
      <c r="BI39" s="15"/>
    </row>
    <row r="40" spans="2:61" s="21" customFormat="1">
      <c r="B40" s="15"/>
      <c r="D40" s="73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</row>
    <row r="46" spans="2:61">
      <c r="BA46" s="74" t="s">
        <v>0</v>
      </c>
    </row>
  </sheetData>
  <sheetProtection selectLockedCells="1" selectUnlockedCells="1"/>
  <mergeCells count="21">
    <mergeCell ref="F11:BH11"/>
    <mergeCell ref="AZ7:BC7"/>
    <mergeCell ref="BH7:BH8"/>
    <mergeCell ref="F9:BH9"/>
    <mergeCell ref="BD7:BG7"/>
    <mergeCell ref="B39:E39"/>
    <mergeCell ref="AP7:AS7"/>
    <mergeCell ref="AT7:AX7"/>
    <mergeCell ref="B7:B12"/>
    <mergeCell ref="C7:C12"/>
    <mergeCell ref="D7:D12"/>
    <mergeCell ref="E7:E12"/>
    <mergeCell ref="N7:R7"/>
    <mergeCell ref="S7:V7"/>
    <mergeCell ref="W7:AB7"/>
    <mergeCell ref="B13:B38"/>
    <mergeCell ref="F7:I7"/>
    <mergeCell ref="AC7:AF7"/>
    <mergeCell ref="AG7:AJ7"/>
    <mergeCell ref="AK7:AO7"/>
    <mergeCell ref="J7:M7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0"/>
  <sheetViews>
    <sheetView tabSelected="1" topLeftCell="A3" zoomScale="60" zoomScaleNormal="60" workbookViewId="0">
      <selection activeCell="B39" sqref="B39:E39"/>
    </sheetView>
  </sheetViews>
  <sheetFormatPr defaultRowHeight="13.5" customHeight="1"/>
  <cols>
    <col min="1" max="1" width="2.85546875" customWidth="1"/>
    <col min="6" max="59" width="4.7109375" customWidth="1"/>
    <col min="60" max="60" width="6.140625" customWidth="1"/>
  </cols>
  <sheetData>
    <row r="1" spans="1:60" ht="13.5" customHeight="1">
      <c r="B1" s="1" t="s">
        <v>13</v>
      </c>
      <c r="C1" s="1"/>
      <c r="D1" s="1"/>
      <c r="E1" s="1"/>
      <c r="F1" s="11"/>
      <c r="G1" s="11"/>
      <c r="H1" s="11"/>
      <c r="I1" s="11"/>
      <c r="J1" s="11"/>
      <c r="K1" s="11"/>
      <c r="L1" s="11"/>
      <c r="M1" s="11"/>
      <c r="N1" s="11"/>
    </row>
    <row r="2" spans="1:60" ht="13.5" customHeight="1">
      <c r="B2" s="1"/>
      <c r="C2" s="1" t="s">
        <v>116</v>
      </c>
      <c r="D2" s="1"/>
      <c r="E2" s="1"/>
      <c r="F2" s="11"/>
      <c r="G2" s="11"/>
      <c r="H2" s="11"/>
      <c r="I2" s="11"/>
      <c r="J2" s="11"/>
      <c r="K2" s="11"/>
      <c r="L2" s="11"/>
      <c r="M2" s="11"/>
      <c r="N2" s="11"/>
    </row>
    <row r="3" spans="1:60" ht="13.5" customHeight="1">
      <c r="B3" s="1"/>
      <c r="C3" s="1"/>
      <c r="D3" s="1" t="s">
        <v>109</v>
      </c>
      <c r="E3" s="1"/>
      <c r="F3" s="11"/>
      <c r="G3" s="11"/>
      <c r="H3" s="11"/>
      <c r="I3" s="11"/>
      <c r="J3" s="11"/>
      <c r="K3" s="11"/>
      <c r="L3" s="11"/>
      <c r="M3" s="11"/>
      <c r="N3" s="11"/>
    </row>
    <row r="6" spans="1:60" ht="13.5" customHeight="1" thickBot="1">
      <c r="A6" s="1"/>
      <c r="B6" s="1"/>
      <c r="C6" s="1"/>
      <c r="D6" s="1"/>
      <c r="E6" s="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"/>
    </row>
    <row r="7" spans="1:60" ht="13.5" customHeight="1" thickBot="1">
      <c r="A7" s="12"/>
      <c r="B7" s="138" t="s">
        <v>14</v>
      </c>
      <c r="C7" s="139" t="s">
        <v>15</v>
      </c>
      <c r="D7" s="141" t="s">
        <v>16</v>
      </c>
      <c r="E7" s="143" t="s">
        <v>17</v>
      </c>
      <c r="F7" s="147" t="s">
        <v>18</v>
      </c>
      <c r="G7" s="147"/>
      <c r="H7" s="147"/>
      <c r="I7" s="147"/>
      <c r="J7" s="149" t="s">
        <v>19</v>
      </c>
      <c r="K7" s="149"/>
      <c r="L7" s="149"/>
      <c r="M7" s="149"/>
      <c r="N7" s="145" t="s">
        <v>20</v>
      </c>
      <c r="O7" s="145"/>
      <c r="P7" s="145"/>
      <c r="Q7" s="145"/>
      <c r="R7" s="145"/>
      <c r="S7" s="145" t="s">
        <v>21</v>
      </c>
      <c r="T7" s="145"/>
      <c r="U7" s="145"/>
      <c r="V7" s="145"/>
      <c r="W7" s="145" t="s">
        <v>22</v>
      </c>
      <c r="X7" s="145"/>
      <c r="Y7" s="145"/>
      <c r="Z7" s="145"/>
      <c r="AA7" s="145"/>
      <c r="AB7" s="145"/>
      <c r="AC7" s="145" t="s">
        <v>23</v>
      </c>
      <c r="AD7" s="145"/>
      <c r="AE7" s="145"/>
      <c r="AF7" s="145"/>
      <c r="AG7" s="148" t="s">
        <v>24</v>
      </c>
      <c r="AH7" s="148"/>
      <c r="AI7" s="148"/>
      <c r="AJ7" s="148"/>
      <c r="AK7" s="149" t="s">
        <v>25</v>
      </c>
      <c r="AL7" s="149"/>
      <c r="AM7" s="149"/>
      <c r="AN7" s="149"/>
      <c r="AO7" s="149"/>
      <c r="AP7" s="136" t="s">
        <v>26</v>
      </c>
      <c r="AQ7" s="136"/>
      <c r="AR7" s="136"/>
      <c r="AS7" s="136"/>
      <c r="AT7" s="137" t="s">
        <v>27</v>
      </c>
      <c r="AU7" s="137"/>
      <c r="AV7" s="137"/>
      <c r="AW7" s="137"/>
      <c r="AX7" s="137"/>
      <c r="AY7" s="13"/>
      <c r="AZ7" s="151" t="s">
        <v>28</v>
      </c>
      <c r="BA7" s="151"/>
      <c r="BB7" s="151"/>
      <c r="BC7" s="151"/>
      <c r="BD7" s="151" t="s">
        <v>29</v>
      </c>
      <c r="BE7" s="151"/>
      <c r="BF7" s="151"/>
      <c r="BG7" s="151"/>
      <c r="BH7" s="152" t="s">
        <v>30</v>
      </c>
    </row>
    <row r="8" spans="1:60" ht="92.25" customHeight="1" thickBot="1">
      <c r="A8" s="15"/>
      <c r="B8" s="138"/>
      <c r="C8" s="139"/>
      <c r="D8" s="141"/>
      <c r="E8" s="143"/>
      <c r="F8" s="81" t="s">
        <v>67</v>
      </c>
      <c r="G8" s="81" t="s">
        <v>68</v>
      </c>
      <c r="H8" s="81" t="s">
        <v>69</v>
      </c>
      <c r="I8" s="82" t="s">
        <v>70</v>
      </c>
      <c r="J8" s="83" t="s">
        <v>71</v>
      </c>
      <c r="K8" s="81" t="s">
        <v>72</v>
      </c>
      <c r="L8" s="82" t="s">
        <v>73</v>
      </c>
      <c r="M8" s="83" t="s">
        <v>74</v>
      </c>
      <c r="N8" s="81" t="s">
        <v>75</v>
      </c>
      <c r="O8" s="84" t="s">
        <v>76</v>
      </c>
      <c r="P8" s="81" t="s">
        <v>77</v>
      </c>
      <c r="Q8" s="81" t="s">
        <v>78</v>
      </c>
      <c r="R8" s="82" t="s">
        <v>79</v>
      </c>
      <c r="S8" s="85" t="s">
        <v>80</v>
      </c>
      <c r="T8" s="86" t="s">
        <v>81</v>
      </c>
      <c r="U8" s="85" t="s">
        <v>82</v>
      </c>
      <c r="V8" s="87" t="s">
        <v>31</v>
      </c>
      <c r="W8" s="16"/>
      <c r="X8" s="17" t="s">
        <v>32</v>
      </c>
      <c r="Y8" s="88" t="s">
        <v>33</v>
      </c>
      <c r="Z8" s="89" t="s">
        <v>83</v>
      </c>
      <c r="AA8" s="87" t="s">
        <v>84</v>
      </c>
      <c r="AB8" s="87" t="s">
        <v>85</v>
      </c>
      <c r="AC8" s="86" t="s">
        <v>86</v>
      </c>
      <c r="AD8" s="85" t="s">
        <v>87</v>
      </c>
      <c r="AE8" s="87" t="s">
        <v>88</v>
      </c>
      <c r="AF8" s="86" t="s">
        <v>89</v>
      </c>
      <c r="AG8" s="85" t="s">
        <v>90</v>
      </c>
      <c r="AH8" s="90" t="s">
        <v>91</v>
      </c>
      <c r="AI8" s="87" t="s">
        <v>92</v>
      </c>
      <c r="AJ8" s="87" t="s">
        <v>93</v>
      </c>
      <c r="AK8" s="81" t="s">
        <v>94</v>
      </c>
      <c r="AL8" s="81" t="s">
        <v>95</v>
      </c>
      <c r="AM8" s="81" t="s">
        <v>96</v>
      </c>
      <c r="AN8" s="82" t="s">
        <v>97</v>
      </c>
      <c r="AO8" s="82" t="s">
        <v>98</v>
      </c>
      <c r="AP8" s="91" t="s">
        <v>99</v>
      </c>
      <c r="AQ8" s="92" t="s">
        <v>100</v>
      </c>
      <c r="AR8" s="81" t="s">
        <v>101</v>
      </c>
      <c r="AS8" s="82" t="s">
        <v>102</v>
      </c>
      <c r="AT8" s="83" t="s">
        <v>103</v>
      </c>
      <c r="AU8" s="81" t="s">
        <v>104</v>
      </c>
      <c r="AV8" s="93" t="s">
        <v>105</v>
      </c>
      <c r="AW8" s="81" t="s">
        <v>106</v>
      </c>
      <c r="AX8" s="81" t="s">
        <v>107</v>
      </c>
      <c r="AY8" s="17" t="s">
        <v>34</v>
      </c>
      <c r="AZ8" s="18" t="s">
        <v>35</v>
      </c>
      <c r="BA8" s="18" t="s">
        <v>36</v>
      </c>
      <c r="BB8" s="18" t="s">
        <v>37</v>
      </c>
      <c r="BC8" s="18" t="s">
        <v>38</v>
      </c>
      <c r="BD8" s="18" t="s">
        <v>39</v>
      </c>
      <c r="BE8" s="18" t="s">
        <v>40</v>
      </c>
      <c r="BF8" s="18" t="s">
        <v>41</v>
      </c>
      <c r="BG8" s="19" t="s">
        <v>42</v>
      </c>
      <c r="BH8" s="152"/>
    </row>
    <row r="9" spans="1:60" ht="13.5" customHeight="1" thickBot="1">
      <c r="A9" s="21"/>
      <c r="B9" s="138"/>
      <c r="C9" s="139"/>
      <c r="D9" s="141"/>
      <c r="E9" s="143"/>
      <c r="F9" s="150" t="s">
        <v>43</v>
      </c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</row>
    <row r="10" spans="1:60" ht="13.5" customHeight="1" thickBot="1">
      <c r="A10" s="22"/>
      <c r="B10" s="138"/>
      <c r="C10" s="139"/>
      <c r="D10" s="141"/>
      <c r="E10" s="143"/>
      <c r="F10" s="23">
        <v>36</v>
      </c>
      <c r="G10" s="24">
        <v>37</v>
      </c>
      <c r="H10" s="24">
        <v>38</v>
      </c>
      <c r="I10" s="25">
        <v>39</v>
      </c>
      <c r="J10" s="22">
        <v>40</v>
      </c>
      <c r="K10" s="24">
        <v>41</v>
      </c>
      <c r="L10" s="24">
        <v>42</v>
      </c>
      <c r="M10" s="24">
        <v>43</v>
      </c>
      <c r="N10" s="25">
        <v>44</v>
      </c>
      <c r="O10" s="22">
        <v>45</v>
      </c>
      <c r="P10" s="24">
        <v>46</v>
      </c>
      <c r="Q10" s="24">
        <v>47</v>
      </c>
      <c r="R10" s="24">
        <v>48</v>
      </c>
      <c r="S10" s="24">
        <v>49</v>
      </c>
      <c r="T10" s="25">
        <v>50</v>
      </c>
      <c r="U10" s="22">
        <v>51</v>
      </c>
      <c r="V10" s="24">
        <v>52</v>
      </c>
      <c r="W10" s="26">
        <v>53</v>
      </c>
      <c r="X10" s="17"/>
      <c r="Y10" s="25">
        <v>1</v>
      </c>
      <c r="Z10" s="25">
        <v>2</v>
      </c>
      <c r="AA10" s="25">
        <v>3</v>
      </c>
      <c r="AB10" s="25">
        <v>4</v>
      </c>
      <c r="AC10" s="22">
        <v>5</v>
      </c>
      <c r="AD10" s="24">
        <v>6</v>
      </c>
      <c r="AE10" s="24">
        <v>7</v>
      </c>
      <c r="AF10" s="25">
        <v>8</v>
      </c>
      <c r="AG10" s="22">
        <v>9</v>
      </c>
      <c r="AH10" s="24">
        <v>10</v>
      </c>
      <c r="AI10" s="24">
        <v>11</v>
      </c>
      <c r="AJ10" s="25">
        <v>12</v>
      </c>
      <c r="AK10" s="22">
        <v>13</v>
      </c>
      <c r="AL10" s="24">
        <v>14</v>
      </c>
      <c r="AM10" s="24">
        <v>15</v>
      </c>
      <c r="AN10" s="25">
        <v>16</v>
      </c>
      <c r="AO10" s="22">
        <v>17</v>
      </c>
      <c r="AP10" s="24">
        <v>18</v>
      </c>
      <c r="AQ10" s="24">
        <v>19</v>
      </c>
      <c r="AR10" s="24">
        <v>20</v>
      </c>
      <c r="AS10" s="24">
        <v>21</v>
      </c>
      <c r="AT10" s="24">
        <v>22</v>
      </c>
      <c r="AU10" s="25">
        <v>23</v>
      </c>
      <c r="AV10" s="22">
        <v>24</v>
      </c>
      <c r="AW10" s="24">
        <v>25</v>
      </c>
      <c r="AX10" s="25">
        <v>26</v>
      </c>
      <c r="AY10" s="17"/>
      <c r="AZ10" s="24">
        <v>27</v>
      </c>
      <c r="BA10" s="24">
        <v>28</v>
      </c>
      <c r="BB10" s="24">
        <v>29</v>
      </c>
      <c r="BC10" s="25">
        <v>30</v>
      </c>
      <c r="BD10" s="22">
        <v>31</v>
      </c>
      <c r="BE10" s="24">
        <v>32</v>
      </c>
      <c r="BF10" s="25">
        <v>33</v>
      </c>
      <c r="BG10" s="27">
        <v>34</v>
      </c>
      <c r="BH10" s="28"/>
    </row>
    <row r="11" spans="1:60" ht="13.5" customHeight="1" thickBot="1">
      <c r="A11" s="21"/>
      <c r="B11" s="138"/>
      <c r="C11" s="139"/>
      <c r="D11" s="141"/>
      <c r="E11" s="143"/>
      <c r="F11" s="150" t="s">
        <v>44</v>
      </c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</row>
    <row r="12" spans="1:60" ht="13.5" customHeight="1" thickBot="1">
      <c r="A12" s="22"/>
      <c r="B12" s="138"/>
      <c r="C12" s="140"/>
      <c r="D12" s="142"/>
      <c r="E12" s="144"/>
      <c r="F12" s="29">
        <v>1</v>
      </c>
      <c r="G12" s="30">
        <v>2</v>
      </c>
      <c r="H12" s="30">
        <v>3</v>
      </c>
      <c r="I12" s="31">
        <v>4</v>
      </c>
      <c r="J12" s="22">
        <v>5</v>
      </c>
      <c r="K12" s="30">
        <v>6</v>
      </c>
      <c r="L12" s="30">
        <v>7</v>
      </c>
      <c r="M12" s="30">
        <v>8</v>
      </c>
      <c r="N12" s="31">
        <v>9</v>
      </c>
      <c r="O12" s="22">
        <v>10</v>
      </c>
      <c r="P12" s="30">
        <v>11</v>
      </c>
      <c r="Q12" s="32">
        <v>12</v>
      </c>
      <c r="R12" s="33">
        <v>13</v>
      </c>
      <c r="S12" s="34">
        <v>14</v>
      </c>
      <c r="T12" s="30">
        <v>15</v>
      </c>
      <c r="U12" s="31">
        <v>16</v>
      </c>
      <c r="V12" s="22">
        <v>17</v>
      </c>
      <c r="W12" s="30">
        <v>18</v>
      </c>
      <c r="X12" s="30"/>
      <c r="Y12" s="30">
        <v>19</v>
      </c>
      <c r="Z12" s="30">
        <v>20</v>
      </c>
      <c r="AA12" s="30">
        <v>21</v>
      </c>
      <c r="AB12" s="31">
        <v>22</v>
      </c>
      <c r="AC12" s="22">
        <v>23</v>
      </c>
      <c r="AD12" s="31">
        <v>24</v>
      </c>
      <c r="AE12" s="22">
        <v>25</v>
      </c>
      <c r="AF12" s="31">
        <v>26</v>
      </c>
      <c r="AG12" s="22">
        <v>27</v>
      </c>
      <c r="AH12" s="30">
        <v>28</v>
      </c>
      <c r="AI12" s="30">
        <v>29</v>
      </c>
      <c r="AJ12" s="30">
        <v>30</v>
      </c>
      <c r="AK12" s="30">
        <v>31</v>
      </c>
      <c r="AL12" s="30">
        <v>32</v>
      </c>
      <c r="AM12" s="30">
        <v>33</v>
      </c>
      <c r="AN12" s="30">
        <v>34</v>
      </c>
      <c r="AO12" s="30">
        <v>35</v>
      </c>
      <c r="AP12" s="30">
        <v>36</v>
      </c>
      <c r="AQ12" s="30">
        <v>37</v>
      </c>
      <c r="AR12" s="31">
        <v>38</v>
      </c>
      <c r="AS12" s="35">
        <v>39</v>
      </c>
      <c r="AT12" s="30">
        <v>40</v>
      </c>
      <c r="AU12" s="30">
        <v>41</v>
      </c>
      <c r="AV12" s="30">
        <v>42</v>
      </c>
      <c r="AW12" s="31">
        <v>43</v>
      </c>
      <c r="AX12" s="36">
        <v>44</v>
      </c>
      <c r="AY12" s="36"/>
      <c r="AZ12" s="31">
        <v>45</v>
      </c>
      <c r="BA12" s="37">
        <v>46</v>
      </c>
      <c r="BB12" s="38">
        <v>47</v>
      </c>
      <c r="BC12" s="37">
        <v>48</v>
      </c>
      <c r="BD12" s="38">
        <v>49</v>
      </c>
      <c r="BE12" s="38">
        <v>50</v>
      </c>
      <c r="BF12" s="38">
        <v>51</v>
      </c>
      <c r="BG12" s="39">
        <v>52</v>
      </c>
      <c r="BH12" s="40"/>
    </row>
    <row r="13" spans="1:60" ht="13.5" customHeight="1" thickBot="1">
      <c r="A13" s="21"/>
      <c r="B13" s="146" t="s">
        <v>151</v>
      </c>
      <c r="C13" s="99" t="s">
        <v>117</v>
      </c>
      <c r="D13" s="100" t="s">
        <v>118</v>
      </c>
      <c r="E13" s="101" t="s">
        <v>46</v>
      </c>
      <c r="F13" s="67">
        <f>SUM(F14,F23)</f>
        <v>0</v>
      </c>
      <c r="G13" s="67">
        <f t="shared" ref="G13:V13" si="0">SUM(G14,G23)</f>
        <v>0</v>
      </c>
      <c r="H13" s="67">
        <f t="shared" si="0"/>
        <v>0</v>
      </c>
      <c r="I13" s="67">
        <f t="shared" si="0"/>
        <v>0</v>
      </c>
      <c r="J13" s="63">
        <f t="shared" si="0"/>
        <v>14</v>
      </c>
      <c r="K13" s="63">
        <f t="shared" si="0"/>
        <v>13</v>
      </c>
      <c r="L13" s="63">
        <f t="shared" si="0"/>
        <v>14</v>
      </c>
      <c r="M13" s="63">
        <f t="shared" si="0"/>
        <v>13</v>
      </c>
      <c r="N13" s="63">
        <f t="shared" si="0"/>
        <v>14</v>
      </c>
      <c r="O13" s="63">
        <f t="shared" si="0"/>
        <v>14</v>
      </c>
      <c r="P13" s="67">
        <f t="shared" si="0"/>
        <v>0</v>
      </c>
      <c r="Q13" s="67">
        <f t="shared" si="0"/>
        <v>0</v>
      </c>
      <c r="R13" s="67">
        <f t="shared" si="0"/>
        <v>0</v>
      </c>
      <c r="S13" s="67">
        <f t="shared" si="0"/>
        <v>0</v>
      </c>
      <c r="T13" s="67">
        <f t="shared" si="0"/>
        <v>0</v>
      </c>
      <c r="U13" s="67">
        <f t="shared" si="0"/>
        <v>0</v>
      </c>
      <c r="V13" s="67">
        <f t="shared" si="0"/>
        <v>0</v>
      </c>
      <c r="W13" s="94"/>
      <c r="X13" s="43">
        <f>SUM(F13:V13)</f>
        <v>82</v>
      </c>
      <c r="Y13" s="94"/>
      <c r="Z13" s="94"/>
      <c r="AA13" s="75">
        <f>SUM(AA14,AA23)</f>
        <v>0</v>
      </c>
      <c r="AB13" s="75">
        <f t="shared" ref="AB13:AW13" si="1">SUM(AB14,AB23)</f>
        <v>0</v>
      </c>
      <c r="AC13" s="75">
        <f t="shared" si="1"/>
        <v>0</v>
      </c>
      <c r="AD13" s="41">
        <f t="shared" si="1"/>
        <v>13</v>
      </c>
      <c r="AE13" s="41">
        <f t="shared" si="1"/>
        <v>13</v>
      </c>
      <c r="AF13" s="41">
        <f t="shared" si="1"/>
        <v>13</v>
      </c>
      <c r="AG13" s="41">
        <f t="shared" si="1"/>
        <v>13</v>
      </c>
      <c r="AH13" s="75">
        <f t="shared" si="1"/>
        <v>0</v>
      </c>
      <c r="AI13" s="75">
        <f t="shared" si="1"/>
        <v>0</v>
      </c>
      <c r="AJ13" s="75">
        <f t="shared" si="1"/>
        <v>0</v>
      </c>
      <c r="AK13" s="75">
        <f t="shared" si="1"/>
        <v>0</v>
      </c>
      <c r="AL13" s="41">
        <f t="shared" si="1"/>
        <v>13</v>
      </c>
      <c r="AM13" s="41">
        <f t="shared" si="1"/>
        <v>13</v>
      </c>
      <c r="AN13" s="41">
        <f t="shared" si="1"/>
        <v>13</v>
      </c>
      <c r="AO13" s="41">
        <f t="shared" si="1"/>
        <v>12</v>
      </c>
      <c r="AP13" s="75">
        <f t="shared" si="1"/>
        <v>0</v>
      </c>
      <c r="AQ13" s="75">
        <f t="shared" si="1"/>
        <v>0</v>
      </c>
      <c r="AR13" s="75">
        <f t="shared" si="1"/>
        <v>0</v>
      </c>
      <c r="AS13" s="75">
        <f t="shared" si="1"/>
        <v>0</v>
      </c>
      <c r="AT13" s="75">
        <f t="shared" si="1"/>
        <v>0</v>
      </c>
      <c r="AU13" s="75">
        <f t="shared" si="1"/>
        <v>0</v>
      </c>
      <c r="AV13" s="75">
        <f t="shared" si="1"/>
        <v>0</v>
      </c>
      <c r="AW13" s="77">
        <f t="shared" si="1"/>
        <v>0</v>
      </c>
      <c r="AX13" s="94"/>
      <c r="AY13" s="44">
        <f>SUM(AA13:AW13)</f>
        <v>103</v>
      </c>
      <c r="AZ13" s="94"/>
      <c r="BA13" s="45"/>
      <c r="BB13" s="45"/>
      <c r="BC13" s="46"/>
      <c r="BD13" s="45"/>
      <c r="BE13" s="45"/>
      <c r="BF13" s="45"/>
      <c r="BG13" s="46"/>
      <c r="BH13" s="47">
        <f>SUM(X13,AY13)</f>
        <v>185</v>
      </c>
    </row>
    <row r="14" spans="1:60" ht="13.5" customHeight="1" thickBot="1">
      <c r="A14" s="21"/>
      <c r="B14" s="146"/>
      <c r="C14" s="102"/>
      <c r="D14" s="103" t="s">
        <v>47</v>
      </c>
      <c r="E14" s="104" t="s">
        <v>46</v>
      </c>
      <c r="F14" s="67">
        <f>SUM(F15:F22)</f>
        <v>0</v>
      </c>
      <c r="G14" s="67">
        <f t="shared" ref="G14:V14" si="2">SUM(G15:G22)</f>
        <v>0</v>
      </c>
      <c r="H14" s="67">
        <f t="shared" si="2"/>
        <v>0</v>
      </c>
      <c r="I14" s="67">
        <f t="shared" si="2"/>
        <v>0</v>
      </c>
      <c r="J14" s="50">
        <f t="shared" si="2"/>
        <v>14</v>
      </c>
      <c r="K14" s="50">
        <f t="shared" si="2"/>
        <v>13</v>
      </c>
      <c r="L14" s="50">
        <f t="shared" si="2"/>
        <v>14</v>
      </c>
      <c r="M14" s="50">
        <f t="shared" si="2"/>
        <v>13</v>
      </c>
      <c r="N14" s="50">
        <f t="shared" si="2"/>
        <v>14</v>
      </c>
      <c r="O14" s="50">
        <f t="shared" si="2"/>
        <v>14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51"/>
      <c r="X14" s="52">
        <f>SUM(F14:V14)</f>
        <v>82</v>
      </c>
      <c r="Y14" s="53"/>
      <c r="Z14" s="53"/>
      <c r="AA14" s="75">
        <f>SUM(AA15:AA22)</f>
        <v>0</v>
      </c>
      <c r="AB14" s="75">
        <f t="shared" ref="AB14:AW14" si="3">SUM(AB15:AB22)</f>
        <v>0</v>
      </c>
      <c r="AC14" s="75">
        <f t="shared" si="3"/>
        <v>0</v>
      </c>
      <c r="AD14" s="50">
        <f t="shared" si="3"/>
        <v>13</v>
      </c>
      <c r="AE14" s="50">
        <f t="shared" si="3"/>
        <v>13</v>
      </c>
      <c r="AF14" s="50">
        <f t="shared" si="3"/>
        <v>13</v>
      </c>
      <c r="AG14" s="50">
        <f t="shared" si="3"/>
        <v>13</v>
      </c>
      <c r="AH14" s="75">
        <f t="shared" si="3"/>
        <v>0</v>
      </c>
      <c r="AI14" s="75">
        <f t="shared" si="3"/>
        <v>0</v>
      </c>
      <c r="AJ14" s="75">
        <f t="shared" si="3"/>
        <v>0</v>
      </c>
      <c r="AK14" s="75">
        <f t="shared" si="3"/>
        <v>0</v>
      </c>
      <c r="AL14" s="50">
        <f t="shared" si="3"/>
        <v>13</v>
      </c>
      <c r="AM14" s="50">
        <f t="shared" si="3"/>
        <v>13</v>
      </c>
      <c r="AN14" s="50">
        <f t="shared" si="3"/>
        <v>13</v>
      </c>
      <c r="AO14" s="50">
        <f t="shared" si="3"/>
        <v>12</v>
      </c>
      <c r="AP14" s="75">
        <f t="shared" si="3"/>
        <v>0</v>
      </c>
      <c r="AQ14" s="75">
        <f t="shared" si="3"/>
        <v>0</v>
      </c>
      <c r="AR14" s="75">
        <f t="shared" si="3"/>
        <v>0</v>
      </c>
      <c r="AS14" s="75">
        <f t="shared" si="3"/>
        <v>0</v>
      </c>
      <c r="AT14" s="75">
        <f t="shared" si="3"/>
        <v>0</v>
      </c>
      <c r="AU14" s="75">
        <f t="shared" si="3"/>
        <v>0</v>
      </c>
      <c r="AV14" s="75">
        <f t="shared" si="3"/>
        <v>0</v>
      </c>
      <c r="AW14" s="77">
        <f t="shared" si="3"/>
        <v>0</v>
      </c>
      <c r="AX14" s="94"/>
      <c r="AY14" s="54">
        <f>SUM(AA14:AW14)</f>
        <v>103</v>
      </c>
      <c r="AZ14" s="53"/>
      <c r="BA14" s="53"/>
      <c r="BB14" s="53"/>
      <c r="BC14" s="53"/>
      <c r="BD14" s="53"/>
      <c r="BE14" s="53"/>
      <c r="BF14" s="53"/>
      <c r="BG14" s="55"/>
      <c r="BH14" s="131">
        <f t="shared" ref="BH14:BH39" si="4">SUM(X14,AY14)</f>
        <v>185</v>
      </c>
    </row>
    <row r="15" spans="1:60" ht="13.5" customHeight="1" thickBot="1">
      <c r="A15" s="21"/>
      <c r="B15" s="146"/>
      <c r="C15" s="105" t="s">
        <v>119</v>
      </c>
      <c r="D15" s="105" t="s">
        <v>127</v>
      </c>
      <c r="E15" s="78" t="s">
        <v>46</v>
      </c>
      <c r="F15" s="67"/>
      <c r="G15" s="67"/>
      <c r="H15" s="67"/>
      <c r="I15" s="67"/>
      <c r="J15" s="59"/>
      <c r="K15" s="59"/>
      <c r="L15" s="59"/>
      <c r="M15" s="59"/>
      <c r="N15" s="59"/>
      <c r="O15" s="80"/>
      <c r="P15" s="67"/>
      <c r="Q15" s="67"/>
      <c r="R15" s="67"/>
      <c r="S15" s="67"/>
      <c r="T15" s="67"/>
      <c r="U15" s="67"/>
      <c r="V15" s="67"/>
      <c r="W15" s="94" t="s">
        <v>48</v>
      </c>
      <c r="X15" s="52">
        <f t="shared" ref="X15:X38" si="5">SUM(F15:V15)</f>
        <v>0</v>
      </c>
      <c r="Y15" s="53"/>
      <c r="Z15" s="53"/>
      <c r="AA15" s="75"/>
      <c r="AB15" s="75"/>
      <c r="AC15" s="75"/>
      <c r="AD15" s="59">
        <v>7</v>
      </c>
      <c r="AE15" s="59">
        <v>7</v>
      </c>
      <c r="AF15" s="59">
        <v>7</v>
      </c>
      <c r="AG15" s="59">
        <v>7</v>
      </c>
      <c r="AH15" s="75"/>
      <c r="AI15" s="75"/>
      <c r="AJ15" s="75"/>
      <c r="AK15" s="75"/>
      <c r="AL15" s="59">
        <v>7</v>
      </c>
      <c r="AM15" s="59">
        <v>7</v>
      </c>
      <c r="AN15" s="59">
        <v>7</v>
      </c>
      <c r="AO15" s="59">
        <v>6</v>
      </c>
      <c r="AP15" s="75"/>
      <c r="AQ15" s="75"/>
      <c r="AR15" s="75"/>
      <c r="AS15" s="75"/>
      <c r="AT15" s="75"/>
      <c r="AU15" s="75"/>
      <c r="AV15" s="75"/>
      <c r="AW15" s="77"/>
      <c r="AX15" s="94" t="s">
        <v>49</v>
      </c>
      <c r="AY15" s="54">
        <f>SUM(AA15:AW15)</f>
        <v>55</v>
      </c>
      <c r="AZ15" s="53"/>
      <c r="BA15" s="53"/>
      <c r="BB15" s="53"/>
      <c r="BC15" s="53"/>
      <c r="BD15" s="53"/>
      <c r="BE15" s="53"/>
      <c r="BF15" s="53"/>
      <c r="BG15" s="55"/>
      <c r="BH15" s="131">
        <f t="shared" si="4"/>
        <v>55</v>
      </c>
    </row>
    <row r="16" spans="1:60" ht="13.5" customHeight="1" thickBot="1">
      <c r="A16" s="21"/>
      <c r="B16" s="146"/>
      <c r="C16" s="105" t="s">
        <v>120</v>
      </c>
      <c r="D16" s="105" t="s">
        <v>128</v>
      </c>
      <c r="E16" s="78" t="s">
        <v>46</v>
      </c>
      <c r="F16" s="67"/>
      <c r="G16" s="67"/>
      <c r="H16" s="67"/>
      <c r="I16" s="67"/>
      <c r="J16" s="59"/>
      <c r="K16" s="59"/>
      <c r="L16" s="59"/>
      <c r="M16" s="59"/>
      <c r="N16" s="59"/>
      <c r="O16" s="80"/>
      <c r="P16" s="67"/>
      <c r="Q16" s="67"/>
      <c r="R16" s="67"/>
      <c r="S16" s="67"/>
      <c r="T16" s="67"/>
      <c r="U16" s="67"/>
      <c r="V16" s="67"/>
      <c r="W16" s="94" t="s">
        <v>48</v>
      </c>
      <c r="X16" s="52">
        <f t="shared" si="5"/>
        <v>0</v>
      </c>
      <c r="Y16" s="53"/>
      <c r="Z16" s="62"/>
      <c r="AA16" s="75"/>
      <c r="AB16" s="75"/>
      <c r="AC16" s="75"/>
      <c r="AD16" s="59">
        <v>4</v>
      </c>
      <c r="AE16" s="59">
        <v>4</v>
      </c>
      <c r="AF16" s="59">
        <v>4</v>
      </c>
      <c r="AG16" s="59">
        <v>4</v>
      </c>
      <c r="AH16" s="75"/>
      <c r="AI16" s="75"/>
      <c r="AJ16" s="75"/>
      <c r="AK16" s="75"/>
      <c r="AL16" s="59">
        <v>4</v>
      </c>
      <c r="AM16" s="59">
        <v>4</v>
      </c>
      <c r="AN16" s="59">
        <v>4</v>
      </c>
      <c r="AO16" s="59">
        <v>4</v>
      </c>
      <c r="AP16" s="75"/>
      <c r="AQ16" s="75"/>
      <c r="AR16" s="75"/>
      <c r="AS16" s="75"/>
      <c r="AT16" s="75"/>
      <c r="AU16" s="75"/>
      <c r="AV16" s="75"/>
      <c r="AW16" s="77"/>
      <c r="AX16" s="94" t="s">
        <v>58</v>
      </c>
      <c r="AY16" s="54">
        <f t="shared" ref="AY16:AY22" si="6">SUM(AA16:AW16)</f>
        <v>32</v>
      </c>
      <c r="AZ16" s="53"/>
      <c r="BA16" s="53"/>
      <c r="BB16" s="53"/>
      <c r="BC16" s="53"/>
      <c r="BD16" s="53"/>
      <c r="BE16" s="53"/>
      <c r="BF16" s="53"/>
      <c r="BG16" s="55"/>
      <c r="BH16" s="131">
        <f t="shared" si="4"/>
        <v>32</v>
      </c>
    </row>
    <row r="17" spans="1:60" ht="13.5" customHeight="1" thickBot="1">
      <c r="A17" s="21"/>
      <c r="B17" s="146"/>
      <c r="C17" s="105" t="s">
        <v>121</v>
      </c>
      <c r="D17" s="105" t="s">
        <v>129</v>
      </c>
      <c r="E17" s="78" t="s">
        <v>46</v>
      </c>
      <c r="F17" s="67"/>
      <c r="G17" s="67"/>
      <c r="H17" s="67"/>
      <c r="I17" s="67"/>
      <c r="J17" s="59">
        <v>3</v>
      </c>
      <c r="K17" s="59">
        <v>2</v>
      </c>
      <c r="L17" s="59">
        <v>3</v>
      </c>
      <c r="M17" s="59">
        <v>2</v>
      </c>
      <c r="N17" s="59">
        <v>3</v>
      </c>
      <c r="O17" s="80">
        <v>3</v>
      </c>
      <c r="P17" s="67"/>
      <c r="Q17" s="67"/>
      <c r="R17" s="67"/>
      <c r="S17" s="67"/>
      <c r="T17" s="67"/>
      <c r="U17" s="67"/>
      <c r="V17" s="67"/>
      <c r="W17" s="94" t="s">
        <v>48</v>
      </c>
      <c r="X17" s="52">
        <f t="shared" si="5"/>
        <v>16</v>
      </c>
      <c r="Y17" s="53"/>
      <c r="Z17" s="62"/>
      <c r="AA17" s="75"/>
      <c r="AB17" s="75"/>
      <c r="AC17" s="75"/>
      <c r="AD17" s="59">
        <v>2</v>
      </c>
      <c r="AE17" s="59">
        <v>2</v>
      </c>
      <c r="AF17" s="59">
        <v>2</v>
      </c>
      <c r="AG17" s="59">
        <v>2</v>
      </c>
      <c r="AH17" s="75"/>
      <c r="AI17" s="75"/>
      <c r="AJ17" s="75"/>
      <c r="AK17" s="75"/>
      <c r="AL17" s="59">
        <v>2</v>
      </c>
      <c r="AM17" s="59">
        <v>2</v>
      </c>
      <c r="AN17" s="59">
        <v>2</v>
      </c>
      <c r="AO17" s="59">
        <v>2</v>
      </c>
      <c r="AP17" s="75"/>
      <c r="AQ17" s="75"/>
      <c r="AR17" s="75"/>
      <c r="AS17" s="75"/>
      <c r="AT17" s="75"/>
      <c r="AU17" s="75"/>
      <c r="AV17" s="75"/>
      <c r="AW17" s="77"/>
      <c r="AX17" s="94" t="s">
        <v>58</v>
      </c>
      <c r="AY17" s="54">
        <f t="shared" si="6"/>
        <v>16</v>
      </c>
      <c r="AZ17" s="53"/>
      <c r="BA17" s="53"/>
      <c r="BB17" s="53"/>
      <c r="BC17" s="53"/>
      <c r="BD17" s="53"/>
      <c r="BE17" s="53"/>
      <c r="BF17" s="53"/>
      <c r="BG17" s="55"/>
      <c r="BH17" s="131">
        <f t="shared" si="4"/>
        <v>32</v>
      </c>
    </row>
    <row r="18" spans="1:60" ht="13.5" customHeight="1" thickBot="1">
      <c r="A18" s="21"/>
      <c r="B18" s="146"/>
      <c r="C18" s="105" t="s">
        <v>122</v>
      </c>
      <c r="D18" s="105" t="s">
        <v>50</v>
      </c>
      <c r="E18" s="78" t="s">
        <v>46</v>
      </c>
      <c r="F18" s="67"/>
      <c r="G18" s="67"/>
      <c r="H18" s="67"/>
      <c r="I18" s="67"/>
      <c r="J18" s="59">
        <v>5</v>
      </c>
      <c r="K18" s="59">
        <v>6</v>
      </c>
      <c r="L18" s="59">
        <v>5</v>
      </c>
      <c r="M18" s="59">
        <v>6</v>
      </c>
      <c r="N18" s="59">
        <v>6</v>
      </c>
      <c r="O18" s="80">
        <v>6</v>
      </c>
      <c r="P18" s="67"/>
      <c r="Q18" s="67"/>
      <c r="R18" s="67"/>
      <c r="S18" s="67"/>
      <c r="T18" s="67"/>
      <c r="U18" s="67"/>
      <c r="V18" s="67"/>
      <c r="W18" s="94" t="s">
        <v>60</v>
      </c>
      <c r="X18" s="52">
        <f t="shared" si="5"/>
        <v>34</v>
      </c>
      <c r="Y18" s="53"/>
      <c r="Z18" s="62"/>
      <c r="AA18" s="75"/>
      <c r="AB18" s="75"/>
      <c r="AC18" s="75"/>
      <c r="AD18" s="59"/>
      <c r="AE18" s="59"/>
      <c r="AF18" s="59"/>
      <c r="AG18" s="59"/>
      <c r="AH18" s="75"/>
      <c r="AI18" s="75"/>
      <c r="AJ18" s="75"/>
      <c r="AK18" s="75"/>
      <c r="AL18" s="59"/>
      <c r="AM18" s="59"/>
      <c r="AN18" s="59"/>
      <c r="AO18" s="59"/>
      <c r="AP18" s="75"/>
      <c r="AQ18" s="75"/>
      <c r="AR18" s="75"/>
      <c r="AS18" s="75"/>
      <c r="AT18" s="75"/>
      <c r="AU18" s="75"/>
      <c r="AV18" s="75"/>
      <c r="AW18" s="77"/>
      <c r="AX18" s="94" t="s">
        <v>48</v>
      </c>
      <c r="AY18" s="54">
        <f t="shared" si="6"/>
        <v>0</v>
      </c>
      <c r="AZ18" s="53"/>
      <c r="BA18" s="53"/>
      <c r="BB18" s="53"/>
      <c r="BC18" s="53"/>
      <c r="BD18" s="53"/>
      <c r="BE18" s="53"/>
      <c r="BF18" s="53"/>
      <c r="BG18" s="55"/>
      <c r="BH18" s="131">
        <f t="shared" si="4"/>
        <v>34</v>
      </c>
    </row>
    <row r="19" spans="1:60" ht="13.5" customHeight="1" thickBot="1">
      <c r="A19" s="21"/>
      <c r="B19" s="146"/>
      <c r="C19" s="105" t="s">
        <v>123</v>
      </c>
      <c r="D19" s="105" t="s">
        <v>51</v>
      </c>
      <c r="E19" s="78" t="s">
        <v>46</v>
      </c>
      <c r="F19" s="67"/>
      <c r="G19" s="67"/>
      <c r="H19" s="67"/>
      <c r="I19" s="67"/>
      <c r="J19" s="59"/>
      <c r="K19" s="59"/>
      <c r="L19" s="59"/>
      <c r="M19" s="59"/>
      <c r="N19" s="59"/>
      <c r="O19" s="80"/>
      <c r="P19" s="67"/>
      <c r="Q19" s="67"/>
      <c r="R19" s="67"/>
      <c r="S19" s="67"/>
      <c r="T19" s="67"/>
      <c r="U19" s="67"/>
      <c r="V19" s="67"/>
      <c r="W19" s="94" t="s">
        <v>48</v>
      </c>
      <c r="X19" s="52">
        <f t="shared" si="5"/>
        <v>0</v>
      </c>
      <c r="Y19" s="53"/>
      <c r="Z19" s="62"/>
      <c r="AA19" s="75"/>
      <c r="AB19" s="75"/>
      <c r="AC19" s="75"/>
      <c r="AD19" s="59"/>
      <c r="AE19" s="59"/>
      <c r="AF19" s="59"/>
      <c r="AG19" s="59"/>
      <c r="AH19" s="75"/>
      <c r="AI19" s="75"/>
      <c r="AJ19" s="75"/>
      <c r="AK19" s="75"/>
      <c r="AL19" s="59"/>
      <c r="AM19" s="59"/>
      <c r="AN19" s="59"/>
      <c r="AO19" s="59"/>
      <c r="AP19" s="75"/>
      <c r="AQ19" s="75"/>
      <c r="AR19" s="75"/>
      <c r="AS19" s="75"/>
      <c r="AT19" s="75"/>
      <c r="AU19" s="75"/>
      <c r="AV19" s="75"/>
      <c r="AW19" s="77"/>
      <c r="AX19" s="94" t="s">
        <v>48</v>
      </c>
      <c r="AY19" s="54">
        <f t="shared" si="6"/>
        <v>0</v>
      </c>
      <c r="AZ19" s="53"/>
      <c r="BA19" s="53"/>
      <c r="BB19" s="53"/>
      <c r="BC19" s="53"/>
      <c r="BD19" s="53"/>
      <c r="BE19" s="53"/>
      <c r="BF19" s="53"/>
      <c r="BG19" s="55"/>
      <c r="BH19" s="131">
        <f t="shared" si="4"/>
        <v>0</v>
      </c>
    </row>
    <row r="20" spans="1:60" ht="13.5" customHeight="1" thickBot="1">
      <c r="A20" s="21"/>
      <c r="B20" s="146"/>
      <c r="C20" s="105" t="s">
        <v>124</v>
      </c>
      <c r="D20" s="105" t="s">
        <v>130</v>
      </c>
      <c r="E20" s="78" t="s">
        <v>46</v>
      </c>
      <c r="F20" s="67"/>
      <c r="G20" s="67"/>
      <c r="H20" s="67"/>
      <c r="I20" s="67"/>
      <c r="J20" s="59"/>
      <c r="K20" s="59"/>
      <c r="L20" s="59"/>
      <c r="M20" s="59"/>
      <c r="N20" s="59"/>
      <c r="O20" s="80"/>
      <c r="P20" s="67"/>
      <c r="Q20" s="67"/>
      <c r="R20" s="67"/>
      <c r="S20" s="67"/>
      <c r="T20" s="67"/>
      <c r="U20" s="67"/>
      <c r="V20" s="67"/>
      <c r="W20" s="94" t="s">
        <v>48</v>
      </c>
      <c r="X20" s="52">
        <f t="shared" si="5"/>
        <v>0</v>
      </c>
      <c r="Y20" s="53"/>
      <c r="Z20" s="62"/>
      <c r="AA20" s="75"/>
      <c r="AB20" s="75"/>
      <c r="AC20" s="75"/>
      <c r="AD20" s="59"/>
      <c r="AE20" s="59"/>
      <c r="AF20" s="59"/>
      <c r="AG20" s="59"/>
      <c r="AH20" s="75"/>
      <c r="AI20" s="75"/>
      <c r="AJ20" s="75"/>
      <c r="AK20" s="75"/>
      <c r="AL20" s="59"/>
      <c r="AM20" s="59"/>
      <c r="AN20" s="59"/>
      <c r="AO20" s="59"/>
      <c r="AP20" s="75"/>
      <c r="AQ20" s="75"/>
      <c r="AR20" s="75"/>
      <c r="AS20" s="75"/>
      <c r="AT20" s="75"/>
      <c r="AU20" s="75"/>
      <c r="AV20" s="75"/>
      <c r="AW20" s="77"/>
      <c r="AX20" s="94" t="s">
        <v>48</v>
      </c>
      <c r="AY20" s="54">
        <f t="shared" si="6"/>
        <v>0</v>
      </c>
      <c r="AZ20" s="53"/>
      <c r="BA20" s="53"/>
      <c r="BB20" s="53"/>
      <c r="BC20" s="53"/>
      <c r="BD20" s="53"/>
      <c r="BE20" s="53"/>
      <c r="BF20" s="53"/>
      <c r="BG20" s="55"/>
      <c r="BH20" s="131">
        <f t="shared" si="4"/>
        <v>0</v>
      </c>
    </row>
    <row r="21" spans="1:60" ht="13.5" customHeight="1" thickBot="1">
      <c r="A21" s="21"/>
      <c r="B21" s="146"/>
      <c r="C21" s="105" t="s">
        <v>125</v>
      </c>
      <c r="D21" s="105" t="s">
        <v>131</v>
      </c>
      <c r="E21" s="78" t="s">
        <v>46</v>
      </c>
      <c r="F21" s="67"/>
      <c r="G21" s="67"/>
      <c r="H21" s="67"/>
      <c r="I21" s="67"/>
      <c r="J21" s="59">
        <v>6</v>
      </c>
      <c r="K21" s="59">
        <v>5</v>
      </c>
      <c r="L21" s="59">
        <v>6</v>
      </c>
      <c r="M21" s="59">
        <v>5</v>
      </c>
      <c r="N21" s="59">
        <v>5</v>
      </c>
      <c r="O21" s="80">
        <v>5</v>
      </c>
      <c r="P21" s="67"/>
      <c r="Q21" s="67"/>
      <c r="R21" s="67"/>
      <c r="S21" s="67"/>
      <c r="T21" s="67"/>
      <c r="U21" s="67"/>
      <c r="V21" s="67"/>
      <c r="W21" s="94" t="s">
        <v>49</v>
      </c>
      <c r="X21" s="52">
        <f>SUM(F21:V21)</f>
        <v>32</v>
      </c>
      <c r="Y21" s="53"/>
      <c r="Z21" s="62"/>
      <c r="AA21" s="75"/>
      <c r="AB21" s="75"/>
      <c r="AC21" s="75"/>
      <c r="AD21" s="59"/>
      <c r="AE21" s="59"/>
      <c r="AF21" s="59"/>
      <c r="AG21" s="59"/>
      <c r="AH21" s="75"/>
      <c r="AI21" s="75"/>
      <c r="AJ21" s="75"/>
      <c r="AK21" s="75"/>
      <c r="AL21" s="59"/>
      <c r="AM21" s="59"/>
      <c r="AN21" s="59"/>
      <c r="AO21" s="59"/>
      <c r="AP21" s="75"/>
      <c r="AQ21" s="75"/>
      <c r="AR21" s="75"/>
      <c r="AS21" s="75"/>
      <c r="AT21" s="75"/>
      <c r="AU21" s="75"/>
      <c r="AV21" s="75"/>
      <c r="AW21" s="77"/>
      <c r="AX21" s="94" t="s">
        <v>48</v>
      </c>
      <c r="AY21" s="54">
        <f t="shared" si="6"/>
        <v>0</v>
      </c>
      <c r="AZ21" s="53"/>
      <c r="BA21" s="53"/>
      <c r="BB21" s="53"/>
      <c r="BC21" s="53"/>
      <c r="BD21" s="53"/>
      <c r="BE21" s="53"/>
      <c r="BF21" s="53"/>
      <c r="BG21" s="55"/>
      <c r="BH21" s="131">
        <f t="shared" si="4"/>
        <v>32</v>
      </c>
    </row>
    <row r="22" spans="1:60" ht="13.5" customHeight="1" thickBot="1">
      <c r="A22" s="21"/>
      <c r="B22" s="146"/>
      <c r="C22" s="105" t="s">
        <v>126</v>
      </c>
      <c r="D22" s="105" t="s">
        <v>132</v>
      </c>
      <c r="E22" s="78" t="s">
        <v>46</v>
      </c>
      <c r="F22" s="67"/>
      <c r="G22" s="67"/>
      <c r="H22" s="67"/>
      <c r="I22" s="67"/>
      <c r="J22" s="58"/>
      <c r="K22" s="58"/>
      <c r="L22" s="58"/>
      <c r="M22" s="58"/>
      <c r="N22" s="58"/>
      <c r="O22" s="80"/>
      <c r="P22" s="67"/>
      <c r="Q22" s="67"/>
      <c r="R22" s="67"/>
      <c r="S22" s="67"/>
      <c r="T22" s="67"/>
      <c r="U22" s="67"/>
      <c r="V22" s="67"/>
      <c r="W22" s="51" t="s">
        <v>48</v>
      </c>
      <c r="X22" s="52">
        <f t="shared" si="5"/>
        <v>0</v>
      </c>
      <c r="Y22" s="53"/>
      <c r="Z22" s="62"/>
      <c r="AA22" s="75"/>
      <c r="AB22" s="75"/>
      <c r="AC22" s="75"/>
      <c r="AD22" s="59"/>
      <c r="AE22" s="59"/>
      <c r="AF22" s="59"/>
      <c r="AG22" s="59"/>
      <c r="AH22" s="75"/>
      <c r="AI22" s="75"/>
      <c r="AJ22" s="75"/>
      <c r="AK22" s="75"/>
      <c r="AL22" s="59"/>
      <c r="AM22" s="59"/>
      <c r="AN22" s="59"/>
      <c r="AO22" s="59"/>
      <c r="AP22" s="75"/>
      <c r="AQ22" s="75"/>
      <c r="AR22" s="75"/>
      <c r="AS22" s="75"/>
      <c r="AT22" s="75"/>
      <c r="AU22" s="75"/>
      <c r="AV22" s="75"/>
      <c r="AW22" s="77"/>
      <c r="AX22" s="94" t="s">
        <v>48</v>
      </c>
      <c r="AY22" s="54">
        <f t="shared" si="6"/>
        <v>0</v>
      </c>
      <c r="AZ22" s="53"/>
      <c r="BA22" s="53"/>
      <c r="BB22" s="53"/>
      <c r="BC22" s="53"/>
      <c r="BD22" s="53"/>
      <c r="BE22" s="53"/>
      <c r="BF22" s="53"/>
      <c r="BG22" s="55"/>
      <c r="BH22" s="131">
        <f t="shared" si="4"/>
        <v>0</v>
      </c>
    </row>
    <row r="23" spans="1:60" ht="13.5" customHeight="1" thickBot="1">
      <c r="A23" s="21"/>
      <c r="B23" s="146"/>
      <c r="C23" s="106"/>
      <c r="D23" s="107" t="s">
        <v>133</v>
      </c>
      <c r="E23" s="104" t="s">
        <v>46</v>
      </c>
      <c r="F23" s="67">
        <f t="shared" ref="F23:V23" si="7">SUM(F24:F24)</f>
        <v>0</v>
      </c>
      <c r="G23" s="67">
        <f t="shared" si="7"/>
        <v>0</v>
      </c>
      <c r="H23" s="67">
        <f t="shared" si="7"/>
        <v>0</v>
      </c>
      <c r="I23" s="67">
        <f t="shared" si="7"/>
        <v>0</v>
      </c>
      <c r="J23" s="50">
        <f t="shared" si="7"/>
        <v>0</v>
      </c>
      <c r="K23" s="50">
        <f t="shared" si="7"/>
        <v>0</v>
      </c>
      <c r="L23" s="50">
        <f t="shared" si="7"/>
        <v>0</v>
      </c>
      <c r="M23" s="50">
        <f t="shared" si="7"/>
        <v>0</v>
      </c>
      <c r="N23" s="50">
        <f t="shared" si="7"/>
        <v>0</v>
      </c>
      <c r="O23" s="50">
        <f t="shared" si="7"/>
        <v>0</v>
      </c>
      <c r="P23" s="67">
        <f t="shared" si="7"/>
        <v>0</v>
      </c>
      <c r="Q23" s="67">
        <f t="shared" si="7"/>
        <v>0</v>
      </c>
      <c r="R23" s="67">
        <f t="shared" si="7"/>
        <v>0</v>
      </c>
      <c r="S23" s="67">
        <f t="shared" si="7"/>
        <v>0</v>
      </c>
      <c r="T23" s="67">
        <f t="shared" si="7"/>
        <v>0</v>
      </c>
      <c r="U23" s="67">
        <f t="shared" si="7"/>
        <v>0</v>
      </c>
      <c r="V23" s="67">
        <f t="shared" si="7"/>
        <v>0</v>
      </c>
      <c r="W23" s="63"/>
      <c r="X23" s="52">
        <f>SUM(F23:V23)</f>
        <v>0</v>
      </c>
      <c r="Y23" s="64"/>
      <c r="Z23" s="49"/>
      <c r="AA23" s="75">
        <f>SUM(AA24)</f>
        <v>0</v>
      </c>
      <c r="AB23" s="75">
        <f t="shared" ref="AB23:AW23" si="8">SUM(AB24)</f>
        <v>0</v>
      </c>
      <c r="AC23" s="75">
        <f t="shared" si="8"/>
        <v>0</v>
      </c>
      <c r="AD23" s="50">
        <f t="shared" si="8"/>
        <v>0</v>
      </c>
      <c r="AE23" s="50">
        <f t="shared" si="8"/>
        <v>0</v>
      </c>
      <c r="AF23" s="50">
        <f t="shared" si="8"/>
        <v>0</v>
      </c>
      <c r="AG23" s="50">
        <f t="shared" si="8"/>
        <v>0</v>
      </c>
      <c r="AH23" s="75">
        <f t="shared" si="8"/>
        <v>0</v>
      </c>
      <c r="AI23" s="75">
        <f t="shared" si="8"/>
        <v>0</v>
      </c>
      <c r="AJ23" s="75">
        <f t="shared" si="8"/>
        <v>0</v>
      </c>
      <c r="AK23" s="75">
        <f t="shared" si="8"/>
        <v>0</v>
      </c>
      <c r="AL23" s="50">
        <f t="shared" si="8"/>
        <v>0</v>
      </c>
      <c r="AM23" s="50">
        <f t="shared" si="8"/>
        <v>0</v>
      </c>
      <c r="AN23" s="50">
        <f t="shared" si="8"/>
        <v>0</v>
      </c>
      <c r="AO23" s="50">
        <f t="shared" si="8"/>
        <v>0</v>
      </c>
      <c r="AP23" s="75">
        <f t="shared" si="8"/>
        <v>0</v>
      </c>
      <c r="AQ23" s="75">
        <f t="shared" si="8"/>
        <v>0</v>
      </c>
      <c r="AR23" s="75">
        <f t="shared" si="8"/>
        <v>0</v>
      </c>
      <c r="AS23" s="75">
        <f t="shared" si="8"/>
        <v>0</v>
      </c>
      <c r="AT23" s="75">
        <f t="shared" si="8"/>
        <v>0</v>
      </c>
      <c r="AU23" s="75">
        <f t="shared" si="8"/>
        <v>0</v>
      </c>
      <c r="AV23" s="75">
        <f t="shared" si="8"/>
        <v>0</v>
      </c>
      <c r="AW23" s="77">
        <f t="shared" si="8"/>
        <v>0</v>
      </c>
      <c r="AX23" s="41"/>
      <c r="AY23" s="54">
        <f>SUM(AA23:AW23)</f>
        <v>0</v>
      </c>
      <c r="AZ23" s="64"/>
      <c r="BA23" s="64"/>
      <c r="BB23" s="64"/>
      <c r="BC23" s="64"/>
      <c r="BD23" s="64"/>
      <c r="BE23" s="64"/>
      <c r="BF23" s="64"/>
      <c r="BG23" s="65"/>
      <c r="BH23" s="131">
        <f t="shared" si="4"/>
        <v>0</v>
      </c>
    </row>
    <row r="24" spans="1:60" ht="13.5" customHeight="1" thickBot="1">
      <c r="A24" s="21"/>
      <c r="B24" s="146"/>
      <c r="C24" s="105" t="s">
        <v>134</v>
      </c>
      <c r="D24" s="105" t="s">
        <v>52</v>
      </c>
      <c r="E24" s="78" t="s">
        <v>46</v>
      </c>
      <c r="F24" s="67"/>
      <c r="G24" s="67"/>
      <c r="H24" s="67"/>
      <c r="I24" s="67"/>
      <c r="J24" s="59"/>
      <c r="K24" s="59"/>
      <c r="L24" s="59"/>
      <c r="M24" s="59"/>
      <c r="N24" s="59"/>
      <c r="O24" s="80"/>
      <c r="P24" s="67"/>
      <c r="Q24" s="67"/>
      <c r="R24" s="67"/>
      <c r="S24" s="67"/>
      <c r="T24" s="67"/>
      <c r="U24" s="67"/>
      <c r="V24" s="67"/>
      <c r="W24" s="94" t="s">
        <v>48</v>
      </c>
      <c r="X24" s="52">
        <f t="shared" si="5"/>
        <v>0</v>
      </c>
      <c r="Y24" s="53"/>
      <c r="Z24" s="62"/>
      <c r="AA24" s="75"/>
      <c r="AB24" s="75"/>
      <c r="AC24" s="75"/>
      <c r="AD24" s="59"/>
      <c r="AE24" s="59"/>
      <c r="AF24" s="59"/>
      <c r="AG24" s="59"/>
      <c r="AH24" s="75"/>
      <c r="AI24" s="75"/>
      <c r="AJ24" s="75"/>
      <c r="AK24" s="75"/>
      <c r="AL24" s="59"/>
      <c r="AM24" s="59"/>
      <c r="AN24" s="59"/>
      <c r="AO24" s="59"/>
      <c r="AP24" s="75"/>
      <c r="AQ24" s="75"/>
      <c r="AR24" s="75"/>
      <c r="AS24" s="75"/>
      <c r="AT24" s="75"/>
      <c r="AU24" s="75"/>
      <c r="AV24" s="75"/>
      <c r="AW24" s="77"/>
      <c r="AX24" s="94" t="s">
        <v>48</v>
      </c>
      <c r="AY24" s="54">
        <f>SUM(AA24:AW24)</f>
        <v>0</v>
      </c>
      <c r="AZ24" s="53"/>
      <c r="BA24" s="53"/>
      <c r="BB24" s="53"/>
      <c r="BC24" s="53"/>
      <c r="BD24" s="53"/>
      <c r="BE24" s="53"/>
      <c r="BF24" s="53"/>
      <c r="BG24" s="55"/>
      <c r="BH24" s="131">
        <f t="shared" si="4"/>
        <v>0</v>
      </c>
    </row>
    <row r="25" spans="1:60" ht="13.5" customHeight="1" thickBot="1">
      <c r="A25" s="21"/>
      <c r="B25" s="146"/>
      <c r="C25" s="108" t="s">
        <v>53</v>
      </c>
      <c r="D25" s="109" t="s">
        <v>54</v>
      </c>
      <c r="E25" s="104" t="s">
        <v>46</v>
      </c>
      <c r="F25" s="67">
        <f>SUM(F26:F31)</f>
        <v>0</v>
      </c>
      <c r="G25" s="67">
        <f t="shared" ref="G25:V25" si="9">SUM(G26:G31)</f>
        <v>0</v>
      </c>
      <c r="H25" s="67">
        <f t="shared" si="9"/>
        <v>0</v>
      </c>
      <c r="I25" s="67">
        <f t="shared" si="9"/>
        <v>0</v>
      </c>
      <c r="J25" s="50">
        <f t="shared" si="9"/>
        <v>13</v>
      </c>
      <c r="K25" s="50">
        <f t="shared" si="9"/>
        <v>14</v>
      </c>
      <c r="L25" s="50">
        <f t="shared" si="9"/>
        <v>13</v>
      </c>
      <c r="M25" s="50">
        <f t="shared" si="9"/>
        <v>14</v>
      </c>
      <c r="N25" s="50">
        <f t="shared" si="9"/>
        <v>13</v>
      </c>
      <c r="O25" s="50">
        <f t="shared" si="9"/>
        <v>14</v>
      </c>
      <c r="P25" s="67">
        <f t="shared" si="9"/>
        <v>0</v>
      </c>
      <c r="Q25" s="67">
        <f t="shared" si="9"/>
        <v>0</v>
      </c>
      <c r="R25" s="67">
        <f t="shared" si="9"/>
        <v>0</v>
      </c>
      <c r="S25" s="67">
        <f t="shared" si="9"/>
        <v>0</v>
      </c>
      <c r="T25" s="67">
        <f t="shared" si="9"/>
        <v>0</v>
      </c>
      <c r="U25" s="67">
        <f t="shared" si="9"/>
        <v>0</v>
      </c>
      <c r="V25" s="67">
        <f t="shared" si="9"/>
        <v>0</v>
      </c>
      <c r="W25" s="51"/>
      <c r="X25" s="52">
        <f>SUM(F25:V25)</f>
        <v>81</v>
      </c>
      <c r="Y25" s="53"/>
      <c r="Z25" s="62"/>
      <c r="AA25" s="75">
        <f>SUM(AA26:AA31)</f>
        <v>0</v>
      </c>
      <c r="AB25" s="75">
        <f t="shared" ref="AB25:AW25" si="10">SUM(AB26:AB31)</f>
        <v>0</v>
      </c>
      <c r="AC25" s="75">
        <f t="shared" si="10"/>
        <v>0</v>
      </c>
      <c r="AD25" s="50">
        <f t="shared" si="10"/>
        <v>11</v>
      </c>
      <c r="AE25" s="50">
        <f t="shared" si="10"/>
        <v>11</v>
      </c>
      <c r="AF25" s="50">
        <f t="shared" si="10"/>
        <v>11</v>
      </c>
      <c r="AG25" s="50">
        <f t="shared" si="10"/>
        <v>11</v>
      </c>
      <c r="AH25" s="75">
        <f t="shared" si="10"/>
        <v>0</v>
      </c>
      <c r="AI25" s="75">
        <f t="shared" si="10"/>
        <v>0</v>
      </c>
      <c r="AJ25" s="75">
        <f t="shared" si="10"/>
        <v>0</v>
      </c>
      <c r="AK25" s="75">
        <f t="shared" si="10"/>
        <v>0</v>
      </c>
      <c r="AL25" s="50">
        <f t="shared" si="10"/>
        <v>12</v>
      </c>
      <c r="AM25" s="50">
        <f t="shared" si="10"/>
        <v>12</v>
      </c>
      <c r="AN25" s="50">
        <f t="shared" si="10"/>
        <v>12</v>
      </c>
      <c r="AO25" s="50">
        <f t="shared" si="10"/>
        <v>13</v>
      </c>
      <c r="AP25" s="75">
        <f t="shared" si="10"/>
        <v>0</v>
      </c>
      <c r="AQ25" s="75">
        <f t="shared" si="10"/>
        <v>0</v>
      </c>
      <c r="AR25" s="75">
        <f t="shared" si="10"/>
        <v>0</v>
      </c>
      <c r="AS25" s="75">
        <f t="shared" si="10"/>
        <v>0</v>
      </c>
      <c r="AT25" s="75">
        <f t="shared" si="10"/>
        <v>0</v>
      </c>
      <c r="AU25" s="75">
        <f t="shared" si="10"/>
        <v>0</v>
      </c>
      <c r="AV25" s="75">
        <f t="shared" si="10"/>
        <v>0</v>
      </c>
      <c r="AW25" s="77">
        <f t="shared" si="10"/>
        <v>0</v>
      </c>
      <c r="AX25" s="94"/>
      <c r="AY25" s="54">
        <f>SUM(AA25:AW25)</f>
        <v>93</v>
      </c>
      <c r="AZ25" s="53"/>
      <c r="BA25" s="53"/>
      <c r="BB25" s="53"/>
      <c r="BC25" s="53"/>
      <c r="BD25" s="53"/>
      <c r="BE25" s="53"/>
      <c r="BF25" s="53"/>
      <c r="BG25" s="55"/>
      <c r="BH25" s="131">
        <f t="shared" si="4"/>
        <v>174</v>
      </c>
    </row>
    <row r="26" spans="1:60" ht="13.5" customHeight="1" thickBot="1">
      <c r="A26" s="21"/>
      <c r="B26" s="146"/>
      <c r="C26" s="105" t="s">
        <v>55</v>
      </c>
      <c r="D26" s="105" t="s">
        <v>135</v>
      </c>
      <c r="E26" s="78" t="s">
        <v>46</v>
      </c>
      <c r="F26" s="67"/>
      <c r="G26" s="67"/>
      <c r="H26" s="67"/>
      <c r="I26" s="67"/>
      <c r="J26" s="58"/>
      <c r="K26" s="58"/>
      <c r="L26" s="58"/>
      <c r="M26" s="58"/>
      <c r="N26" s="58"/>
      <c r="O26" s="80"/>
      <c r="P26" s="67"/>
      <c r="Q26" s="67"/>
      <c r="R26" s="67"/>
      <c r="S26" s="67"/>
      <c r="T26" s="67"/>
      <c r="U26" s="67"/>
      <c r="V26" s="67"/>
      <c r="W26" s="51" t="s">
        <v>48</v>
      </c>
      <c r="X26" s="52">
        <f>SUM(F26:V26)</f>
        <v>0</v>
      </c>
      <c r="Y26" s="53"/>
      <c r="Z26" s="62"/>
      <c r="AA26" s="75"/>
      <c r="AB26" s="75"/>
      <c r="AC26" s="75"/>
      <c r="AD26" s="59"/>
      <c r="AE26" s="59"/>
      <c r="AF26" s="59"/>
      <c r="AG26" s="59"/>
      <c r="AH26" s="75"/>
      <c r="AI26" s="75"/>
      <c r="AJ26" s="75"/>
      <c r="AK26" s="75"/>
      <c r="AL26" s="59"/>
      <c r="AM26" s="59"/>
      <c r="AN26" s="59"/>
      <c r="AO26" s="59"/>
      <c r="AP26" s="75"/>
      <c r="AQ26" s="75"/>
      <c r="AR26" s="75"/>
      <c r="AS26" s="75"/>
      <c r="AT26" s="75"/>
      <c r="AU26" s="75"/>
      <c r="AV26" s="75"/>
      <c r="AW26" s="77"/>
      <c r="AX26" s="94" t="s">
        <v>48</v>
      </c>
      <c r="AY26" s="54">
        <f>SUM(AA26:AS26)</f>
        <v>0</v>
      </c>
      <c r="AZ26" s="53"/>
      <c r="BA26" s="53"/>
      <c r="BB26" s="53"/>
      <c r="BC26" s="53"/>
      <c r="BD26" s="53"/>
      <c r="BE26" s="53"/>
      <c r="BF26" s="53"/>
      <c r="BG26" s="55"/>
      <c r="BH26" s="131">
        <f t="shared" si="4"/>
        <v>0</v>
      </c>
    </row>
    <row r="27" spans="1:60" ht="13.5" customHeight="1" thickBot="1">
      <c r="A27" s="21"/>
      <c r="B27" s="146"/>
      <c r="C27" s="105" t="s">
        <v>66</v>
      </c>
      <c r="D27" s="105" t="s">
        <v>136</v>
      </c>
      <c r="E27" s="78" t="s">
        <v>46</v>
      </c>
      <c r="F27" s="67"/>
      <c r="G27" s="67"/>
      <c r="H27" s="67"/>
      <c r="I27" s="67"/>
      <c r="J27" s="58"/>
      <c r="K27" s="58"/>
      <c r="L27" s="58"/>
      <c r="M27" s="58"/>
      <c r="N27" s="58"/>
      <c r="O27" s="80"/>
      <c r="P27" s="67"/>
      <c r="Q27" s="67"/>
      <c r="R27" s="67"/>
      <c r="S27" s="67"/>
      <c r="T27" s="67"/>
      <c r="U27" s="67"/>
      <c r="V27" s="67"/>
      <c r="W27" s="51" t="s">
        <v>48</v>
      </c>
      <c r="X27" s="52">
        <f t="shared" ref="X27:X29" si="11">SUM(F27:V27)</f>
        <v>0</v>
      </c>
      <c r="Y27" s="53"/>
      <c r="Z27" s="62"/>
      <c r="AA27" s="75"/>
      <c r="AB27" s="75"/>
      <c r="AC27" s="75"/>
      <c r="AD27" s="59"/>
      <c r="AE27" s="59"/>
      <c r="AF27" s="59"/>
      <c r="AG27" s="59"/>
      <c r="AH27" s="75"/>
      <c r="AI27" s="75"/>
      <c r="AJ27" s="75"/>
      <c r="AK27" s="75"/>
      <c r="AL27" s="59"/>
      <c r="AM27" s="59"/>
      <c r="AN27" s="59"/>
      <c r="AO27" s="59"/>
      <c r="AP27" s="75"/>
      <c r="AQ27" s="75"/>
      <c r="AR27" s="75"/>
      <c r="AS27" s="75"/>
      <c r="AT27" s="75"/>
      <c r="AU27" s="75"/>
      <c r="AV27" s="75"/>
      <c r="AW27" s="77"/>
      <c r="AX27" s="94" t="s">
        <v>48</v>
      </c>
      <c r="AY27" s="54">
        <f t="shared" ref="AY27:AY29" si="12">SUM(AA27:AS27)</f>
        <v>0</v>
      </c>
      <c r="AZ27" s="53"/>
      <c r="BA27" s="53"/>
      <c r="BB27" s="53"/>
      <c r="BC27" s="53"/>
      <c r="BD27" s="53"/>
      <c r="BE27" s="53"/>
      <c r="BF27" s="53"/>
      <c r="BG27" s="55"/>
      <c r="BH27" s="131">
        <f t="shared" si="4"/>
        <v>0</v>
      </c>
    </row>
    <row r="28" spans="1:60" ht="13.5" customHeight="1" thickBot="1">
      <c r="A28" s="21"/>
      <c r="B28" s="146"/>
      <c r="C28" s="105" t="s">
        <v>62</v>
      </c>
      <c r="D28" s="105" t="s">
        <v>137</v>
      </c>
      <c r="E28" s="78" t="s">
        <v>46</v>
      </c>
      <c r="F28" s="67"/>
      <c r="G28" s="67"/>
      <c r="H28" s="67"/>
      <c r="I28" s="67"/>
      <c r="J28" s="58"/>
      <c r="K28" s="58"/>
      <c r="L28" s="58"/>
      <c r="M28" s="58"/>
      <c r="N28" s="58"/>
      <c r="O28" s="80"/>
      <c r="P28" s="67"/>
      <c r="Q28" s="67"/>
      <c r="R28" s="67"/>
      <c r="S28" s="67"/>
      <c r="T28" s="67"/>
      <c r="U28" s="67"/>
      <c r="V28" s="67"/>
      <c r="W28" s="51" t="s">
        <v>48</v>
      </c>
      <c r="X28" s="52">
        <f t="shared" si="11"/>
        <v>0</v>
      </c>
      <c r="Y28" s="53"/>
      <c r="Z28" s="62"/>
      <c r="AA28" s="75"/>
      <c r="AB28" s="75"/>
      <c r="AC28" s="75"/>
      <c r="AD28" s="59">
        <v>8</v>
      </c>
      <c r="AE28" s="59">
        <v>8</v>
      </c>
      <c r="AF28" s="59">
        <v>8</v>
      </c>
      <c r="AG28" s="59">
        <v>8</v>
      </c>
      <c r="AH28" s="75"/>
      <c r="AI28" s="75"/>
      <c r="AJ28" s="75"/>
      <c r="AK28" s="75"/>
      <c r="AL28" s="59">
        <v>8</v>
      </c>
      <c r="AM28" s="59">
        <v>8</v>
      </c>
      <c r="AN28" s="59">
        <v>8</v>
      </c>
      <c r="AO28" s="59">
        <v>8</v>
      </c>
      <c r="AP28" s="75"/>
      <c r="AQ28" s="75"/>
      <c r="AR28" s="75"/>
      <c r="AS28" s="75"/>
      <c r="AT28" s="75"/>
      <c r="AU28" s="75"/>
      <c r="AV28" s="75"/>
      <c r="AW28" s="77"/>
      <c r="AX28" s="94" t="s">
        <v>58</v>
      </c>
      <c r="AY28" s="54">
        <f t="shared" si="12"/>
        <v>64</v>
      </c>
      <c r="AZ28" s="53"/>
      <c r="BA28" s="53"/>
      <c r="BB28" s="53"/>
      <c r="BC28" s="53"/>
      <c r="BD28" s="53"/>
      <c r="BE28" s="53"/>
      <c r="BF28" s="53"/>
      <c r="BG28" s="55"/>
      <c r="BH28" s="131">
        <f t="shared" si="4"/>
        <v>64</v>
      </c>
    </row>
    <row r="29" spans="1:60" ht="13.5" customHeight="1" thickBot="1">
      <c r="A29" s="21"/>
      <c r="B29" s="146"/>
      <c r="C29" s="105" t="s">
        <v>56</v>
      </c>
      <c r="D29" s="105" t="s">
        <v>138</v>
      </c>
      <c r="E29" s="78" t="s">
        <v>46</v>
      </c>
      <c r="F29" s="67"/>
      <c r="G29" s="67"/>
      <c r="H29" s="67"/>
      <c r="I29" s="67"/>
      <c r="J29" s="58">
        <v>7</v>
      </c>
      <c r="K29" s="58">
        <v>7</v>
      </c>
      <c r="L29" s="58">
        <v>7</v>
      </c>
      <c r="M29" s="58">
        <v>7</v>
      </c>
      <c r="N29" s="58">
        <v>7</v>
      </c>
      <c r="O29" s="80">
        <v>7</v>
      </c>
      <c r="P29" s="67"/>
      <c r="Q29" s="67"/>
      <c r="R29" s="67"/>
      <c r="S29" s="67"/>
      <c r="T29" s="67"/>
      <c r="U29" s="67"/>
      <c r="V29" s="67"/>
      <c r="W29" s="51" t="s">
        <v>60</v>
      </c>
      <c r="X29" s="52">
        <f t="shared" si="11"/>
        <v>42</v>
      </c>
      <c r="Y29" s="53"/>
      <c r="Z29" s="62"/>
      <c r="AA29" s="75"/>
      <c r="AB29" s="75"/>
      <c r="AC29" s="75"/>
      <c r="AD29" s="59"/>
      <c r="AE29" s="59"/>
      <c r="AF29" s="59"/>
      <c r="AG29" s="59"/>
      <c r="AH29" s="75"/>
      <c r="AI29" s="75"/>
      <c r="AJ29" s="75"/>
      <c r="AK29" s="75"/>
      <c r="AL29" s="59"/>
      <c r="AM29" s="59"/>
      <c r="AN29" s="59"/>
      <c r="AO29" s="59"/>
      <c r="AP29" s="75"/>
      <c r="AQ29" s="75"/>
      <c r="AR29" s="75"/>
      <c r="AS29" s="75"/>
      <c r="AT29" s="75"/>
      <c r="AU29" s="75"/>
      <c r="AV29" s="75"/>
      <c r="AW29" s="77"/>
      <c r="AX29" s="94" t="s">
        <v>48</v>
      </c>
      <c r="AY29" s="54">
        <f t="shared" si="12"/>
        <v>0</v>
      </c>
      <c r="AZ29" s="53"/>
      <c r="BA29" s="53"/>
      <c r="BB29" s="53"/>
      <c r="BC29" s="53"/>
      <c r="BD29" s="53"/>
      <c r="BE29" s="53"/>
      <c r="BF29" s="53"/>
      <c r="BG29" s="55"/>
      <c r="BH29" s="131">
        <f t="shared" si="4"/>
        <v>42</v>
      </c>
    </row>
    <row r="30" spans="1:60" ht="13.5" customHeight="1" thickBot="1">
      <c r="A30" s="21"/>
      <c r="B30" s="146"/>
      <c r="C30" s="105" t="s">
        <v>57</v>
      </c>
      <c r="D30" s="105" t="s">
        <v>64</v>
      </c>
      <c r="E30" s="78" t="s">
        <v>46</v>
      </c>
      <c r="F30" s="67"/>
      <c r="G30" s="67"/>
      <c r="H30" s="67"/>
      <c r="I30" s="67"/>
      <c r="J30" s="58">
        <v>3</v>
      </c>
      <c r="K30" s="58">
        <v>4</v>
      </c>
      <c r="L30" s="58">
        <v>3</v>
      </c>
      <c r="M30" s="58">
        <v>4</v>
      </c>
      <c r="N30" s="58">
        <v>4</v>
      </c>
      <c r="O30" s="80">
        <v>4</v>
      </c>
      <c r="P30" s="67"/>
      <c r="Q30" s="67"/>
      <c r="R30" s="67"/>
      <c r="S30" s="67"/>
      <c r="T30" s="67"/>
      <c r="U30" s="67"/>
      <c r="V30" s="67"/>
      <c r="W30" s="94" t="s">
        <v>48</v>
      </c>
      <c r="X30" s="52">
        <f t="shared" si="5"/>
        <v>22</v>
      </c>
      <c r="Y30" s="53"/>
      <c r="Z30" s="62"/>
      <c r="AA30" s="75"/>
      <c r="AB30" s="75"/>
      <c r="AC30" s="75"/>
      <c r="AD30" s="59">
        <v>1</v>
      </c>
      <c r="AE30" s="59">
        <v>1</v>
      </c>
      <c r="AF30" s="59">
        <v>1</v>
      </c>
      <c r="AG30" s="59">
        <v>1</v>
      </c>
      <c r="AH30" s="75"/>
      <c r="AI30" s="75"/>
      <c r="AJ30" s="75"/>
      <c r="AK30" s="75"/>
      <c r="AL30" s="59">
        <v>2</v>
      </c>
      <c r="AM30" s="59">
        <v>1</v>
      </c>
      <c r="AN30" s="59">
        <v>1</v>
      </c>
      <c r="AO30" s="59">
        <v>2</v>
      </c>
      <c r="AP30" s="75"/>
      <c r="AQ30" s="75"/>
      <c r="AR30" s="75"/>
      <c r="AS30" s="75"/>
      <c r="AT30" s="75"/>
      <c r="AU30" s="75"/>
      <c r="AV30" s="75"/>
      <c r="AW30" s="77"/>
      <c r="AX30" s="94" t="s">
        <v>49</v>
      </c>
      <c r="AY30" s="54">
        <f>SUM(AA30:AS30)</f>
        <v>10</v>
      </c>
      <c r="AZ30" s="53"/>
      <c r="BA30" s="53"/>
      <c r="BB30" s="53"/>
      <c r="BC30" s="53"/>
      <c r="BD30" s="53"/>
      <c r="BE30" s="53"/>
      <c r="BF30" s="53"/>
      <c r="BG30" s="55"/>
      <c r="BH30" s="131">
        <f t="shared" si="4"/>
        <v>32</v>
      </c>
    </row>
    <row r="31" spans="1:60" ht="13.5" customHeight="1" thickBot="1">
      <c r="A31" s="21"/>
      <c r="B31" s="146"/>
      <c r="C31" s="105" t="s">
        <v>63</v>
      </c>
      <c r="D31" s="105" t="s">
        <v>139</v>
      </c>
      <c r="E31" s="78" t="s">
        <v>46</v>
      </c>
      <c r="F31" s="67"/>
      <c r="G31" s="67"/>
      <c r="H31" s="67"/>
      <c r="I31" s="67"/>
      <c r="J31" s="58">
        <v>3</v>
      </c>
      <c r="K31" s="58">
        <v>3</v>
      </c>
      <c r="L31" s="58">
        <v>3</v>
      </c>
      <c r="M31" s="58">
        <v>3</v>
      </c>
      <c r="N31" s="58">
        <v>2</v>
      </c>
      <c r="O31" s="80">
        <v>3</v>
      </c>
      <c r="P31" s="67"/>
      <c r="Q31" s="67"/>
      <c r="R31" s="67"/>
      <c r="S31" s="67"/>
      <c r="T31" s="67"/>
      <c r="U31" s="67"/>
      <c r="V31" s="67"/>
      <c r="W31" s="51" t="s">
        <v>48</v>
      </c>
      <c r="X31" s="52">
        <f t="shared" si="5"/>
        <v>17</v>
      </c>
      <c r="Y31" s="53"/>
      <c r="Z31" s="62"/>
      <c r="AA31" s="75"/>
      <c r="AB31" s="75"/>
      <c r="AC31" s="75"/>
      <c r="AD31" s="58">
        <v>2</v>
      </c>
      <c r="AE31" s="58">
        <v>2</v>
      </c>
      <c r="AF31" s="58">
        <v>2</v>
      </c>
      <c r="AG31" s="58">
        <v>2</v>
      </c>
      <c r="AH31" s="75"/>
      <c r="AI31" s="75"/>
      <c r="AJ31" s="75"/>
      <c r="AK31" s="75"/>
      <c r="AL31" s="58">
        <v>2</v>
      </c>
      <c r="AM31" s="58">
        <v>3</v>
      </c>
      <c r="AN31" s="58">
        <v>3</v>
      </c>
      <c r="AO31" s="58">
        <v>3</v>
      </c>
      <c r="AP31" s="75"/>
      <c r="AQ31" s="75"/>
      <c r="AR31" s="75"/>
      <c r="AS31" s="75"/>
      <c r="AT31" s="75"/>
      <c r="AU31" s="75"/>
      <c r="AV31" s="75"/>
      <c r="AW31" s="77"/>
      <c r="AX31" s="94" t="s">
        <v>49</v>
      </c>
      <c r="AY31" s="54">
        <f>SUM(AA31:AS31)</f>
        <v>19</v>
      </c>
      <c r="AZ31" s="66"/>
      <c r="BA31" s="53"/>
      <c r="BB31" s="53"/>
      <c r="BC31" s="53"/>
      <c r="BD31" s="53"/>
      <c r="BE31" s="53"/>
      <c r="BF31" s="53"/>
      <c r="BG31" s="55"/>
      <c r="BH31" s="131">
        <f t="shared" si="4"/>
        <v>36</v>
      </c>
    </row>
    <row r="32" spans="1:60" ht="13.5" customHeight="1" thickBot="1">
      <c r="A32" s="21"/>
      <c r="B32" s="146"/>
      <c r="C32" s="110" t="s">
        <v>140</v>
      </c>
      <c r="D32" s="100" t="s">
        <v>141</v>
      </c>
      <c r="E32" s="111" t="s">
        <v>46</v>
      </c>
      <c r="F32" s="67">
        <f>SUM(F34:F37)</f>
        <v>36</v>
      </c>
      <c r="G32" s="67">
        <f t="shared" ref="G32:V32" si="13">SUM(G33)</f>
        <v>36</v>
      </c>
      <c r="H32" s="67">
        <f t="shared" si="13"/>
        <v>36</v>
      </c>
      <c r="I32" s="67">
        <f t="shared" si="13"/>
        <v>36</v>
      </c>
      <c r="J32" s="113">
        <f t="shared" si="13"/>
        <v>9</v>
      </c>
      <c r="K32" s="113">
        <f t="shared" si="13"/>
        <v>9</v>
      </c>
      <c r="L32" s="113">
        <f t="shared" si="13"/>
        <v>9</v>
      </c>
      <c r="M32" s="113">
        <f t="shared" si="13"/>
        <v>9</v>
      </c>
      <c r="N32" s="113">
        <f t="shared" si="13"/>
        <v>9</v>
      </c>
      <c r="O32" s="113">
        <f t="shared" si="13"/>
        <v>8</v>
      </c>
      <c r="P32" s="67">
        <f t="shared" si="13"/>
        <v>36</v>
      </c>
      <c r="Q32" s="67">
        <f t="shared" si="13"/>
        <v>36</v>
      </c>
      <c r="R32" s="67">
        <f t="shared" si="13"/>
        <v>36</v>
      </c>
      <c r="S32" s="67">
        <f t="shared" si="13"/>
        <v>36</v>
      </c>
      <c r="T32" s="67">
        <f t="shared" si="13"/>
        <v>36</v>
      </c>
      <c r="U32" s="67">
        <f t="shared" si="13"/>
        <v>36</v>
      </c>
      <c r="V32" s="67">
        <f t="shared" si="13"/>
        <v>36</v>
      </c>
      <c r="W32" s="51"/>
      <c r="X32" s="52">
        <f t="shared" si="5"/>
        <v>449</v>
      </c>
      <c r="Y32" s="53"/>
      <c r="Z32" s="62"/>
      <c r="AA32" s="75">
        <f>SUM(AA33)</f>
        <v>36</v>
      </c>
      <c r="AB32" s="75">
        <f t="shared" ref="AB32:AW32" si="14">SUM(AB33)</f>
        <v>36</v>
      </c>
      <c r="AC32" s="75">
        <f t="shared" si="14"/>
        <v>36</v>
      </c>
      <c r="AD32" s="116">
        <f t="shared" si="14"/>
        <v>7</v>
      </c>
      <c r="AE32" s="116">
        <f t="shared" si="14"/>
        <v>7</v>
      </c>
      <c r="AF32" s="116">
        <f t="shared" si="14"/>
        <v>7</v>
      </c>
      <c r="AG32" s="116">
        <f t="shared" si="14"/>
        <v>7</v>
      </c>
      <c r="AH32" s="75">
        <f t="shared" si="14"/>
        <v>36</v>
      </c>
      <c r="AI32" s="75">
        <f t="shared" si="14"/>
        <v>36</v>
      </c>
      <c r="AJ32" s="75">
        <f t="shared" si="14"/>
        <v>36</v>
      </c>
      <c r="AK32" s="75">
        <f t="shared" si="14"/>
        <v>36</v>
      </c>
      <c r="AL32" s="116">
        <f t="shared" si="14"/>
        <v>6</v>
      </c>
      <c r="AM32" s="116">
        <f t="shared" si="14"/>
        <v>6</v>
      </c>
      <c r="AN32" s="116">
        <f t="shared" si="14"/>
        <v>6</v>
      </c>
      <c r="AO32" s="116">
        <f t="shared" si="14"/>
        <v>6</v>
      </c>
      <c r="AP32" s="75">
        <f t="shared" si="14"/>
        <v>36</v>
      </c>
      <c r="AQ32" s="75">
        <f t="shared" si="14"/>
        <v>36</v>
      </c>
      <c r="AR32" s="75">
        <f t="shared" si="14"/>
        <v>36</v>
      </c>
      <c r="AS32" s="75">
        <f t="shared" si="14"/>
        <v>36</v>
      </c>
      <c r="AT32" s="75">
        <f t="shared" si="14"/>
        <v>36</v>
      </c>
      <c r="AU32" s="75">
        <f t="shared" si="14"/>
        <v>36</v>
      </c>
      <c r="AV32" s="75">
        <f t="shared" si="14"/>
        <v>36</v>
      </c>
      <c r="AW32" s="77">
        <f t="shared" si="14"/>
        <v>0</v>
      </c>
      <c r="AX32" s="94"/>
      <c r="AY32" s="54">
        <f>SUM(AA32:AW32)</f>
        <v>556</v>
      </c>
      <c r="AZ32" s="66"/>
      <c r="BA32" s="53"/>
      <c r="BB32" s="53"/>
      <c r="BC32" s="53"/>
      <c r="BD32" s="53"/>
      <c r="BE32" s="53"/>
      <c r="BF32" s="53"/>
      <c r="BG32" s="55"/>
      <c r="BH32" s="131">
        <f t="shared" si="4"/>
        <v>1005</v>
      </c>
    </row>
    <row r="33" spans="1:60" ht="13.5" customHeight="1" thickBot="1">
      <c r="A33" s="21"/>
      <c r="B33" s="146"/>
      <c r="C33" s="108" t="s">
        <v>142</v>
      </c>
      <c r="D33" s="108" t="s">
        <v>143</v>
      </c>
      <c r="E33" s="117" t="s">
        <v>46</v>
      </c>
      <c r="F33" s="67">
        <f>SUM(F34:F38)</f>
        <v>36</v>
      </c>
      <c r="G33" s="67">
        <f t="shared" ref="G33:V33" si="15">SUM(G34:G38)</f>
        <v>36</v>
      </c>
      <c r="H33" s="67">
        <f t="shared" si="15"/>
        <v>36</v>
      </c>
      <c r="I33" s="67">
        <f t="shared" si="15"/>
        <v>36</v>
      </c>
      <c r="J33" s="117">
        <f t="shared" si="15"/>
        <v>9</v>
      </c>
      <c r="K33" s="117">
        <f t="shared" si="15"/>
        <v>9</v>
      </c>
      <c r="L33" s="117">
        <f t="shared" si="15"/>
        <v>9</v>
      </c>
      <c r="M33" s="117">
        <f t="shared" si="15"/>
        <v>9</v>
      </c>
      <c r="N33" s="117">
        <f t="shared" si="15"/>
        <v>9</v>
      </c>
      <c r="O33" s="117">
        <f t="shared" si="15"/>
        <v>8</v>
      </c>
      <c r="P33" s="67">
        <f t="shared" si="15"/>
        <v>36</v>
      </c>
      <c r="Q33" s="67">
        <f t="shared" si="15"/>
        <v>36</v>
      </c>
      <c r="R33" s="67">
        <f t="shared" si="15"/>
        <v>36</v>
      </c>
      <c r="S33" s="67">
        <f t="shared" si="15"/>
        <v>36</v>
      </c>
      <c r="T33" s="67">
        <f t="shared" si="15"/>
        <v>36</v>
      </c>
      <c r="U33" s="67">
        <f t="shared" si="15"/>
        <v>36</v>
      </c>
      <c r="V33" s="67">
        <f t="shared" si="15"/>
        <v>36</v>
      </c>
      <c r="W33" s="51"/>
      <c r="X33" s="52"/>
      <c r="Y33" s="53"/>
      <c r="Z33" s="62"/>
      <c r="AA33" s="75">
        <f t="shared" ref="AA33:AW33" si="16">SUM(AA34:AA37)</f>
        <v>36</v>
      </c>
      <c r="AB33" s="75">
        <f t="shared" si="16"/>
        <v>36</v>
      </c>
      <c r="AC33" s="75">
        <f t="shared" si="16"/>
        <v>36</v>
      </c>
      <c r="AD33" s="49">
        <f t="shared" si="16"/>
        <v>7</v>
      </c>
      <c r="AE33" s="49">
        <f t="shared" si="16"/>
        <v>7</v>
      </c>
      <c r="AF33" s="49">
        <f t="shared" si="16"/>
        <v>7</v>
      </c>
      <c r="AG33" s="49">
        <f t="shared" si="16"/>
        <v>7</v>
      </c>
      <c r="AH33" s="75">
        <f t="shared" si="16"/>
        <v>36</v>
      </c>
      <c r="AI33" s="75">
        <f t="shared" si="16"/>
        <v>36</v>
      </c>
      <c r="AJ33" s="75">
        <f t="shared" si="16"/>
        <v>36</v>
      </c>
      <c r="AK33" s="75">
        <f t="shared" si="16"/>
        <v>36</v>
      </c>
      <c r="AL33" s="49">
        <f t="shared" si="16"/>
        <v>6</v>
      </c>
      <c r="AM33" s="49">
        <f t="shared" si="16"/>
        <v>6</v>
      </c>
      <c r="AN33" s="49">
        <f t="shared" si="16"/>
        <v>6</v>
      </c>
      <c r="AO33" s="49">
        <f t="shared" si="16"/>
        <v>6</v>
      </c>
      <c r="AP33" s="75">
        <f t="shared" si="16"/>
        <v>36</v>
      </c>
      <c r="AQ33" s="75">
        <f t="shared" si="16"/>
        <v>36</v>
      </c>
      <c r="AR33" s="75">
        <f t="shared" si="16"/>
        <v>36</v>
      </c>
      <c r="AS33" s="75">
        <f t="shared" si="16"/>
        <v>36</v>
      </c>
      <c r="AT33" s="75">
        <f t="shared" si="16"/>
        <v>36</v>
      </c>
      <c r="AU33" s="75">
        <f t="shared" si="16"/>
        <v>36</v>
      </c>
      <c r="AV33" s="75">
        <f t="shared" si="16"/>
        <v>36</v>
      </c>
      <c r="AW33" s="77">
        <f t="shared" si="16"/>
        <v>0</v>
      </c>
      <c r="AX33" s="94"/>
      <c r="AY33" s="54">
        <f>SUM(AA33:AW33)</f>
        <v>556</v>
      </c>
      <c r="AZ33" s="66"/>
      <c r="BA33" s="53"/>
      <c r="BB33" s="53"/>
      <c r="BC33" s="53"/>
      <c r="BD33" s="53"/>
      <c r="BE33" s="53"/>
      <c r="BF33" s="53"/>
      <c r="BG33" s="55"/>
      <c r="BH33" s="131">
        <f t="shared" si="4"/>
        <v>556</v>
      </c>
    </row>
    <row r="34" spans="1:60" ht="13.5" customHeight="1" thickBot="1">
      <c r="A34" s="21"/>
      <c r="B34" s="146"/>
      <c r="C34" s="105" t="s">
        <v>59</v>
      </c>
      <c r="D34" s="105" t="s">
        <v>144</v>
      </c>
      <c r="E34" s="78" t="s">
        <v>46</v>
      </c>
      <c r="F34" s="67"/>
      <c r="G34" s="67"/>
      <c r="H34" s="67"/>
      <c r="I34" s="67"/>
      <c r="J34" s="80">
        <v>9</v>
      </c>
      <c r="K34" s="80">
        <v>9</v>
      </c>
      <c r="L34" s="80">
        <v>9</v>
      </c>
      <c r="M34" s="80">
        <v>9</v>
      </c>
      <c r="N34" s="80">
        <v>9</v>
      </c>
      <c r="O34" s="80">
        <v>8</v>
      </c>
      <c r="P34" s="67"/>
      <c r="Q34" s="67"/>
      <c r="R34" s="67"/>
      <c r="S34" s="67"/>
      <c r="T34" s="67"/>
      <c r="U34" s="67"/>
      <c r="V34" s="67"/>
      <c r="W34" s="51" t="s">
        <v>60</v>
      </c>
      <c r="X34" s="52">
        <f t="shared" si="5"/>
        <v>53</v>
      </c>
      <c r="Y34" s="53"/>
      <c r="Z34" s="55"/>
      <c r="AA34" s="75"/>
      <c r="AB34" s="75"/>
      <c r="AC34" s="75"/>
      <c r="AD34" s="57">
        <v>7</v>
      </c>
      <c r="AE34" s="57">
        <v>7</v>
      </c>
      <c r="AF34" s="57">
        <v>7</v>
      </c>
      <c r="AG34" s="57">
        <v>7</v>
      </c>
      <c r="AH34" s="75"/>
      <c r="AI34" s="75"/>
      <c r="AJ34" s="75"/>
      <c r="AK34" s="75"/>
      <c r="AL34" s="57">
        <v>6</v>
      </c>
      <c r="AM34" s="57">
        <v>6</v>
      </c>
      <c r="AN34" s="57">
        <v>6</v>
      </c>
      <c r="AO34" s="57">
        <v>6</v>
      </c>
      <c r="AP34" s="75"/>
      <c r="AQ34" s="75"/>
      <c r="AR34" s="75"/>
      <c r="AS34" s="75"/>
      <c r="AT34" s="75"/>
      <c r="AU34" s="75"/>
      <c r="AV34" s="75"/>
      <c r="AW34" s="77"/>
      <c r="AX34" s="94" t="s">
        <v>60</v>
      </c>
      <c r="AY34" s="54">
        <f t="shared" ref="AY34:AY37" si="17">SUM(AA34:AW34)</f>
        <v>52</v>
      </c>
      <c r="AZ34" s="53"/>
      <c r="BA34" s="53"/>
      <c r="BB34" s="53"/>
      <c r="BC34" s="53"/>
      <c r="BD34" s="53"/>
      <c r="BE34" s="53"/>
      <c r="BF34" s="53"/>
      <c r="BG34" s="55"/>
      <c r="BH34" s="131">
        <f t="shared" si="4"/>
        <v>105</v>
      </c>
    </row>
    <row r="35" spans="1:60" ht="13.5" customHeight="1" thickBot="1">
      <c r="A35" s="21"/>
      <c r="B35" s="146"/>
      <c r="C35" s="105" t="s">
        <v>145</v>
      </c>
      <c r="D35" s="105" t="s">
        <v>146</v>
      </c>
      <c r="E35" s="112" t="s">
        <v>46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94" t="s">
        <v>48</v>
      </c>
      <c r="X35" s="52">
        <f t="shared" si="5"/>
        <v>0</v>
      </c>
      <c r="Y35" s="53"/>
      <c r="Z35" s="5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7"/>
      <c r="AX35" s="94" t="s">
        <v>48</v>
      </c>
      <c r="AY35" s="54">
        <f t="shared" si="17"/>
        <v>0</v>
      </c>
      <c r="AZ35" s="53"/>
      <c r="BA35" s="53"/>
      <c r="BB35" s="53"/>
      <c r="BC35" s="53"/>
      <c r="BD35" s="53"/>
      <c r="BE35" s="53"/>
      <c r="BF35" s="53"/>
      <c r="BG35" s="55"/>
      <c r="BH35" s="131">
        <f t="shared" si="4"/>
        <v>0</v>
      </c>
    </row>
    <row r="36" spans="1:60" ht="13.5" customHeight="1" thickBot="1">
      <c r="A36" s="21"/>
      <c r="B36" s="146"/>
      <c r="C36" s="105" t="s">
        <v>147</v>
      </c>
      <c r="D36" s="105" t="s">
        <v>148</v>
      </c>
      <c r="E36" s="112" t="s">
        <v>46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94" t="s">
        <v>48</v>
      </c>
      <c r="X36" s="52">
        <f t="shared" si="5"/>
        <v>0</v>
      </c>
      <c r="Y36" s="53"/>
      <c r="Z36" s="5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7"/>
      <c r="AX36" s="94" t="s">
        <v>48</v>
      </c>
      <c r="AY36" s="54">
        <f t="shared" si="17"/>
        <v>0</v>
      </c>
      <c r="AZ36" s="53"/>
      <c r="BA36" s="53"/>
      <c r="BB36" s="53"/>
      <c r="BC36" s="53"/>
      <c r="BD36" s="53"/>
      <c r="BE36" s="53"/>
      <c r="BF36" s="53"/>
      <c r="BG36" s="55"/>
      <c r="BH36" s="131">
        <f t="shared" si="4"/>
        <v>0</v>
      </c>
    </row>
    <row r="37" spans="1:60" ht="13.5" customHeight="1" thickBot="1">
      <c r="A37" s="21"/>
      <c r="B37" s="146"/>
      <c r="C37" s="105" t="s">
        <v>149</v>
      </c>
      <c r="D37" s="105" t="s">
        <v>148</v>
      </c>
      <c r="E37" s="112" t="s">
        <v>46</v>
      </c>
      <c r="F37" s="67">
        <v>36</v>
      </c>
      <c r="G37" s="67">
        <v>36</v>
      </c>
      <c r="H37" s="67">
        <v>36</v>
      </c>
      <c r="I37" s="67">
        <v>36</v>
      </c>
      <c r="J37" s="67"/>
      <c r="K37" s="67"/>
      <c r="L37" s="67"/>
      <c r="M37" s="67"/>
      <c r="N37" s="67"/>
      <c r="O37" s="67"/>
      <c r="P37" s="67">
        <v>36</v>
      </c>
      <c r="Q37" s="67">
        <v>36</v>
      </c>
      <c r="R37" s="67">
        <v>36</v>
      </c>
      <c r="S37" s="67">
        <v>36</v>
      </c>
      <c r="T37" s="67">
        <v>36</v>
      </c>
      <c r="U37" s="67">
        <v>36</v>
      </c>
      <c r="V37" s="67">
        <v>36</v>
      </c>
      <c r="W37" s="94" t="s">
        <v>48</v>
      </c>
      <c r="X37" s="52">
        <f t="shared" si="5"/>
        <v>396</v>
      </c>
      <c r="Y37" s="53"/>
      <c r="Z37" s="55"/>
      <c r="AA37" s="75">
        <v>36</v>
      </c>
      <c r="AB37" s="75">
        <v>36</v>
      </c>
      <c r="AC37" s="75">
        <v>36</v>
      </c>
      <c r="AD37" s="75"/>
      <c r="AE37" s="75"/>
      <c r="AF37" s="75"/>
      <c r="AG37" s="75"/>
      <c r="AH37" s="75">
        <v>36</v>
      </c>
      <c r="AI37" s="75">
        <v>36</v>
      </c>
      <c r="AJ37" s="75">
        <v>36</v>
      </c>
      <c r="AK37" s="75">
        <v>36</v>
      </c>
      <c r="AL37" s="75"/>
      <c r="AM37" s="75"/>
      <c r="AN37" s="75"/>
      <c r="AO37" s="75"/>
      <c r="AP37" s="75">
        <v>36</v>
      </c>
      <c r="AQ37" s="75">
        <v>36</v>
      </c>
      <c r="AR37" s="75">
        <v>36</v>
      </c>
      <c r="AS37" s="75">
        <v>36</v>
      </c>
      <c r="AT37" s="75">
        <v>36</v>
      </c>
      <c r="AU37" s="75">
        <v>36</v>
      </c>
      <c r="AV37" s="75">
        <v>36</v>
      </c>
      <c r="AW37" s="77"/>
      <c r="AX37" s="94" t="s">
        <v>49</v>
      </c>
      <c r="AY37" s="54">
        <f t="shared" si="17"/>
        <v>504</v>
      </c>
      <c r="AZ37" s="53"/>
      <c r="BA37" s="53"/>
      <c r="BB37" s="53"/>
      <c r="BC37" s="53"/>
      <c r="BD37" s="53"/>
      <c r="BE37" s="53"/>
      <c r="BF37" s="53"/>
      <c r="BG37" s="55"/>
      <c r="BH37" s="131">
        <f t="shared" si="4"/>
        <v>900</v>
      </c>
    </row>
    <row r="38" spans="1:60" ht="13.5" customHeight="1" thickBot="1">
      <c r="A38" s="21"/>
      <c r="B38" s="146"/>
      <c r="C38" s="110" t="s">
        <v>150</v>
      </c>
      <c r="D38" s="110" t="s">
        <v>50</v>
      </c>
      <c r="E38" s="110" t="s">
        <v>46</v>
      </c>
      <c r="F38" s="67"/>
      <c r="G38" s="67"/>
      <c r="H38" s="67"/>
      <c r="I38" s="67"/>
      <c r="J38" s="110"/>
      <c r="K38" s="110"/>
      <c r="L38" s="110"/>
      <c r="M38" s="110"/>
      <c r="N38" s="110"/>
      <c r="O38" s="110"/>
      <c r="P38" s="67"/>
      <c r="Q38" s="67"/>
      <c r="R38" s="67"/>
      <c r="S38" s="67"/>
      <c r="T38" s="67"/>
      <c r="U38" s="67"/>
      <c r="V38" s="67"/>
      <c r="W38" s="94" t="s">
        <v>48</v>
      </c>
      <c r="X38" s="52">
        <f t="shared" si="5"/>
        <v>0</v>
      </c>
      <c r="Y38" s="53"/>
      <c r="Z38" s="76"/>
      <c r="AA38" s="75"/>
      <c r="AB38" s="75"/>
      <c r="AC38" s="75"/>
      <c r="AD38" s="130">
        <v>5</v>
      </c>
      <c r="AE38" s="130">
        <v>5</v>
      </c>
      <c r="AF38" s="130">
        <v>5</v>
      </c>
      <c r="AG38" s="130">
        <v>5</v>
      </c>
      <c r="AH38" s="75"/>
      <c r="AI38" s="75"/>
      <c r="AJ38" s="75"/>
      <c r="AK38" s="75"/>
      <c r="AL38" s="130">
        <v>5</v>
      </c>
      <c r="AM38" s="130">
        <v>5</v>
      </c>
      <c r="AN38" s="130">
        <v>5</v>
      </c>
      <c r="AO38" s="130">
        <v>5</v>
      </c>
      <c r="AP38" s="75"/>
      <c r="AQ38" s="75"/>
      <c r="AR38" s="75"/>
      <c r="AS38" s="75"/>
      <c r="AT38" s="75"/>
      <c r="AU38" s="75"/>
      <c r="AV38" s="75"/>
      <c r="AW38" s="77"/>
      <c r="AX38" s="94" t="s">
        <v>49</v>
      </c>
      <c r="AY38" s="54">
        <f>SUM(AA38:AW38)</f>
        <v>40</v>
      </c>
      <c r="AZ38" s="97"/>
      <c r="BA38" s="53"/>
      <c r="BB38" s="53"/>
      <c r="BC38" s="53"/>
      <c r="BD38" s="53"/>
      <c r="BE38" s="53"/>
      <c r="BF38" s="53"/>
      <c r="BG38" s="55"/>
      <c r="BH38" s="131">
        <f t="shared" si="4"/>
        <v>40</v>
      </c>
    </row>
    <row r="39" spans="1:60" ht="13.5" customHeight="1">
      <c r="A39" s="21"/>
      <c r="B39" s="133" t="s">
        <v>61</v>
      </c>
      <c r="C39" s="134"/>
      <c r="D39" s="134"/>
      <c r="E39" s="134"/>
      <c r="F39" s="115">
        <f t="shared" ref="F39:V39" si="18">SUM(F13,F25,F32,F38)</f>
        <v>36</v>
      </c>
      <c r="G39" s="115">
        <f t="shared" si="18"/>
        <v>36</v>
      </c>
      <c r="H39" s="115">
        <f t="shared" si="18"/>
        <v>36</v>
      </c>
      <c r="I39" s="115">
        <f t="shared" si="18"/>
        <v>36</v>
      </c>
      <c r="J39" s="115">
        <f t="shared" si="18"/>
        <v>36</v>
      </c>
      <c r="K39" s="115">
        <f t="shared" si="18"/>
        <v>36</v>
      </c>
      <c r="L39" s="115">
        <f t="shared" si="18"/>
        <v>36</v>
      </c>
      <c r="M39" s="115">
        <f t="shared" si="18"/>
        <v>36</v>
      </c>
      <c r="N39" s="115">
        <f t="shared" si="18"/>
        <v>36</v>
      </c>
      <c r="O39" s="115">
        <f t="shared" si="18"/>
        <v>36</v>
      </c>
      <c r="P39" s="115">
        <f t="shared" si="18"/>
        <v>36</v>
      </c>
      <c r="Q39" s="115">
        <f t="shared" si="18"/>
        <v>36</v>
      </c>
      <c r="R39" s="115">
        <f t="shared" si="18"/>
        <v>36</v>
      </c>
      <c r="S39" s="115">
        <f t="shared" si="18"/>
        <v>36</v>
      </c>
      <c r="T39" s="115">
        <f t="shared" si="18"/>
        <v>36</v>
      </c>
      <c r="U39" s="115">
        <f t="shared" si="18"/>
        <v>36</v>
      </c>
      <c r="V39" s="115">
        <f t="shared" si="18"/>
        <v>36</v>
      </c>
      <c r="W39" s="68"/>
      <c r="X39" s="52">
        <f>SUM(F39:V39)</f>
        <v>612</v>
      </c>
      <c r="Y39" s="69"/>
      <c r="Z39" s="95"/>
      <c r="AA39" s="115">
        <f t="shared" ref="AA39:AV39" si="19">SUM(AA13,AA25,AA32,AA38)</f>
        <v>36</v>
      </c>
      <c r="AB39" s="115">
        <f t="shared" si="19"/>
        <v>36</v>
      </c>
      <c r="AC39" s="115">
        <f t="shared" si="19"/>
        <v>36</v>
      </c>
      <c r="AD39" s="115">
        <f t="shared" si="19"/>
        <v>36</v>
      </c>
      <c r="AE39" s="115">
        <f t="shared" si="19"/>
        <v>36</v>
      </c>
      <c r="AF39" s="115">
        <f t="shared" si="19"/>
        <v>36</v>
      </c>
      <c r="AG39" s="115">
        <f t="shared" si="19"/>
        <v>36</v>
      </c>
      <c r="AH39" s="115">
        <f t="shared" si="19"/>
        <v>36</v>
      </c>
      <c r="AI39" s="115">
        <f t="shared" si="19"/>
        <v>36</v>
      </c>
      <c r="AJ39" s="115">
        <f t="shared" si="19"/>
        <v>36</v>
      </c>
      <c r="AK39" s="115">
        <f t="shared" si="19"/>
        <v>36</v>
      </c>
      <c r="AL39" s="115">
        <f t="shared" si="19"/>
        <v>36</v>
      </c>
      <c r="AM39" s="115">
        <f t="shared" si="19"/>
        <v>36</v>
      </c>
      <c r="AN39" s="115">
        <f t="shared" si="19"/>
        <v>36</v>
      </c>
      <c r="AO39" s="115">
        <f t="shared" si="19"/>
        <v>36</v>
      </c>
      <c r="AP39" s="115">
        <f t="shared" si="19"/>
        <v>36</v>
      </c>
      <c r="AQ39" s="115">
        <f t="shared" si="19"/>
        <v>36</v>
      </c>
      <c r="AR39" s="115">
        <f t="shared" si="19"/>
        <v>36</v>
      </c>
      <c r="AS39" s="115">
        <f t="shared" si="19"/>
        <v>36</v>
      </c>
      <c r="AT39" s="115">
        <f t="shared" si="19"/>
        <v>36</v>
      </c>
      <c r="AU39" s="115">
        <f t="shared" si="19"/>
        <v>36</v>
      </c>
      <c r="AV39" s="115">
        <f t="shared" si="19"/>
        <v>36</v>
      </c>
      <c r="AW39" s="77" t="s">
        <v>65</v>
      </c>
      <c r="AX39" s="41"/>
      <c r="AY39" s="96">
        <f>SUM(AA39:AW39)</f>
        <v>792</v>
      </c>
      <c r="AZ39" s="98"/>
      <c r="BA39" s="71"/>
      <c r="BB39" s="71"/>
      <c r="BC39" s="71"/>
      <c r="BD39" s="71"/>
      <c r="BE39" s="71"/>
      <c r="BF39" s="71"/>
      <c r="BG39" s="72"/>
      <c r="BH39" s="131">
        <f t="shared" si="4"/>
        <v>1404</v>
      </c>
    </row>
    <row r="40" spans="1:60" ht="13.5" customHeight="1">
      <c r="A40" s="21"/>
      <c r="B40" s="15"/>
      <c r="C40" s="21"/>
      <c r="D40" s="73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1"/>
    </row>
  </sheetData>
  <mergeCells count="21">
    <mergeCell ref="B13:B38"/>
    <mergeCell ref="B39:E39"/>
    <mergeCell ref="AP7:AS7"/>
    <mergeCell ref="AT7:AX7"/>
    <mergeCell ref="AZ7:BC7"/>
    <mergeCell ref="B7:B12"/>
    <mergeCell ref="C7:C12"/>
    <mergeCell ref="D7:D12"/>
    <mergeCell ref="E7:E12"/>
    <mergeCell ref="F11:BH11"/>
    <mergeCell ref="BD7:BG7"/>
    <mergeCell ref="BH7:BH8"/>
    <mergeCell ref="F9:BH9"/>
    <mergeCell ref="N7:R7"/>
    <mergeCell ref="S7:V7"/>
    <mergeCell ref="W7:AB7"/>
    <mergeCell ref="AC7:AF7"/>
    <mergeCell ref="AG7:AJ7"/>
    <mergeCell ref="AK7:AO7"/>
    <mergeCell ref="F7:I7"/>
    <mergeCell ref="J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год 2020-2021</vt:lpstr>
      <vt:lpstr>2 год 2021-2022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2020-11-04T15:36:32Z</dcterms:created>
  <dcterms:modified xsi:type="dcterms:W3CDTF">2020-11-06T14:58:32Z</dcterms:modified>
</cp:coreProperties>
</file>