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10" windowHeight="11865" tabRatio="870" activeTab="0"/>
  </bookViews>
  <sheets>
    <sheet name="1 курс" sheetId="1" r:id="rId1"/>
    <sheet name="2 курс" sheetId="2" r:id="rId2"/>
    <sheet name="3 курс" sheetId="3" r:id="rId3"/>
    <sheet name="4 курс" sheetId="4" r:id="rId4"/>
    <sheet name="Лист1" sheetId="5" r:id="rId5"/>
  </sheets>
  <definedNames>
    <definedName name="_xlnm.Print_Titles" localSheetId="1">'2 курс'!$3:$7</definedName>
    <definedName name="_xlnm.Print_Titles" localSheetId="2">'3 курс'!$3:$7</definedName>
  </definedNames>
  <calcPr fullCalcOnLoad="1" refMode="R1C1"/>
</workbook>
</file>

<file path=xl/sharedStrings.xml><?xml version="1.0" encoding="utf-8"?>
<sst xmlns="http://schemas.openxmlformats.org/spreadsheetml/2006/main" count="508" uniqueCount="213">
  <si>
    <t>Индекс</t>
  </si>
  <si>
    <t>ОГСЭ.00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</si>
  <si>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</si>
  <si>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</si>
  <si>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</si>
  <si>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</si>
  <si>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</si>
  <si>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</si>
  <si>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ОГСЭ.05</t>
  </si>
  <si>
    <t>ЕН.00</t>
  </si>
  <si>
    <t>Математический и общий естественнонаучный цикл</t>
  </si>
  <si>
    <t>ЕН.01</t>
  </si>
  <si>
    <t>Математика</t>
  </si>
  <si>
    <t>ЕН.03</t>
  </si>
  <si>
    <t>Профессиональный цикл</t>
  </si>
  <si>
    <t>ОП.01</t>
  </si>
  <si>
    <t>ОП.03</t>
  </si>
  <si>
    <t>ОП.07</t>
  </si>
  <si>
    <t>ОП.09</t>
  </si>
  <si>
    <t>Безопасность жизнедеятельности</t>
  </si>
  <si>
    <t>МДК.01.01</t>
  </si>
  <si>
    <t>МДК.02.01</t>
  </si>
  <si>
    <t>МДК.03.01</t>
  </si>
  <si>
    <t>ПДП.00</t>
  </si>
  <si>
    <t>Русский язык</t>
  </si>
  <si>
    <t>Литература</t>
  </si>
  <si>
    <t>Преддипломная практика</t>
  </si>
  <si>
    <t>Государственная итоговая аттестация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</si>
  <si>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</si>
  <si>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</si>
  <si>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</si>
  <si>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</si>
  <si>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</si>
  <si>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</si>
  <si>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</si>
  <si>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</si>
  <si>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</si>
  <si>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</si>
  <si>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</si>
  <si>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</si>
  <si>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</si>
  <si>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Форма контроля</t>
  </si>
  <si>
    <t>1.1. Календарный график учебного процесса</t>
  </si>
  <si>
    <t>Наименование циклов, разделов, дисциплин, профессиональных модулей, МДК, практик</t>
  </si>
  <si>
    <t>Виды учебной нагрузки</t>
  </si>
  <si>
    <t>Всего часов в семестр</t>
  </si>
  <si>
    <t>28.03 - 3.04</t>
  </si>
  <si>
    <t>25.04 - 1.05</t>
  </si>
  <si>
    <t>30.05 - 5.06</t>
  </si>
  <si>
    <t>27.06 - 3.07</t>
  </si>
  <si>
    <t>29.08 - 4.-0</t>
  </si>
  <si>
    <t>Всего часов</t>
  </si>
  <si>
    <t>Номера календарных недель</t>
  </si>
  <si>
    <t>Порядковые номера недель учебного года</t>
  </si>
  <si>
    <t>Общий гуманитарный и социально - экономический цикл</t>
  </si>
  <si>
    <t>обяз.уч.</t>
  </si>
  <si>
    <t>сам.р.с.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</si>
  <si>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</si>
  <si>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</si>
  <si>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</si>
  <si>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Подготовка дипломного проекта</t>
  </si>
  <si>
    <t>Защита дипломного проекта</t>
  </si>
  <si>
    <t>1 курс</t>
  </si>
  <si>
    <t>Всего часов 1 семестр</t>
  </si>
  <si>
    <t>Всего часов 2 семестр</t>
  </si>
  <si>
    <t>первый</t>
  </si>
  <si>
    <t>2 курс</t>
  </si>
  <si>
    <t>ВТОРОЙ КУРС</t>
  </si>
  <si>
    <t>3 курс</t>
  </si>
  <si>
    <t>ТРЕТИЙ КУРС</t>
  </si>
  <si>
    <t>ПД</t>
  </si>
  <si>
    <t>ДП</t>
  </si>
  <si>
    <t>ЗЩ</t>
  </si>
  <si>
    <t>ЧЕТВЕРТЫЙ  КУРС</t>
  </si>
  <si>
    <t xml:space="preserve"> -2/1/1/2</t>
  </si>
  <si>
    <t xml:space="preserve"> - 2/0/10/3</t>
  </si>
  <si>
    <t xml:space="preserve"> - 9/1//1/1</t>
  </si>
  <si>
    <t>01.09 - 07.09</t>
  </si>
  <si>
    <t>29.09 - 5.10</t>
  </si>
  <si>
    <t>01.12 - 7.12</t>
  </si>
  <si>
    <t>29.12 - 04.01</t>
  </si>
  <si>
    <t>02.02 - 08.02</t>
  </si>
  <si>
    <t>02.00 - 08.03</t>
  </si>
  <si>
    <t>30.03 - 05.04</t>
  </si>
  <si>
    <t>27.04 - 03.05</t>
  </si>
  <si>
    <t>29.06 - 05.07</t>
  </si>
  <si>
    <t>Основы безопасности жизнедеятельности</t>
  </si>
  <si>
    <t>Основы проектной и исследовательской деятельности</t>
  </si>
  <si>
    <t>02.09 - 07.09</t>
  </si>
  <si>
    <t>30.09 - 05.10</t>
  </si>
  <si>
    <t>02.12 - 07.12</t>
  </si>
  <si>
    <t>28.12 - 03.01</t>
  </si>
  <si>
    <t>01.02 - 07.02</t>
  </si>
  <si>
    <t>29.02 - 6.03</t>
  </si>
  <si>
    <t>02.05 - 08.05</t>
  </si>
  <si>
    <t>30.05 -05.06</t>
  </si>
  <si>
    <t>27.06 - 07.07</t>
  </si>
  <si>
    <t>29.09 - 05.10</t>
  </si>
  <si>
    <t>01.12 - 07.12</t>
  </si>
  <si>
    <t>02.03 - 08.03</t>
  </si>
  <si>
    <t>01.06 - 07.06</t>
  </si>
  <si>
    <t>02.02 - 08.03</t>
  </si>
  <si>
    <t>Астрономия</t>
  </si>
  <si>
    <t>МДК.01.02</t>
  </si>
  <si>
    <t>УП.01.01</t>
  </si>
  <si>
    <t>УП.01.02</t>
  </si>
  <si>
    <t>ОГСЭ.01</t>
  </si>
  <si>
    <t>Основы философии</t>
  </si>
  <si>
    <t>Экологические основы природопользования</t>
  </si>
  <si>
    <t>ОП.02</t>
  </si>
  <si>
    <t>МДК.02.02</t>
  </si>
  <si>
    <t>КАЛЕНДАРНЫЙ УЧЕБНЫЙ ГРАФИК</t>
  </si>
  <si>
    <t>по специальности среднего профессионального образования</t>
  </si>
  <si>
    <t>Квалификация:</t>
  </si>
  <si>
    <t xml:space="preserve">Форма обучения - </t>
  </si>
  <si>
    <t>очная</t>
  </si>
  <si>
    <t xml:space="preserve">Нормативный срок обучения - </t>
  </si>
  <si>
    <t>3 года 10 мес.</t>
  </si>
  <si>
    <t xml:space="preserve">на базе </t>
  </si>
  <si>
    <t>основного общего образования</t>
  </si>
  <si>
    <t xml:space="preserve">Профиль получаемого профессионального </t>
  </si>
  <si>
    <t>образования</t>
  </si>
  <si>
    <t>базовой  подготовки</t>
  </si>
  <si>
    <t>ОУД.02</t>
  </si>
  <si>
    <t>ОУД.03</t>
  </si>
  <si>
    <t>ОУД.05</t>
  </si>
  <si>
    <t>ОУД.06</t>
  </si>
  <si>
    <t>ОУД.07</t>
  </si>
  <si>
    <t>ОУДп.01</t>
  </si>
  <si>
    <t>ОУД.01</t>
  </si>
  <si>
    <t>ОУД.04</t>
  </si>
  <si>
    <t>ОУД.08</t>
  </si>
  <si>
    <t>Химия</t>
  </si>
  <si>
    <t>ОУД.09</t>
  </si>
  <si>
    <t>ОУД</t>
  </si>
  <si>
    <t>Базовые дисциплины</t>
  </si>
  <si>
    <t>ОУД.10</t>
  </si>
  <si>
    <t>Биология</t>
  </si>
  <si>
    <t>ОУДн</t>
  </si>
  <si>
    <t>Профильные  дисциплины</t>
  </si>
  <si>
    <t>ОУДп.02</t>
  </si>
  <si>
    <t>ОУДп.03</t>
  </si>
  <si>
    <t>Физика</t>
  </si>
  <si>
    <t>Предлагаемые ОО</t>
  </si>
  <si>
    <t>ОУДд</t>
  </si>
  <si>
    <t>ОУДд.01</t>
  </si>
  <si>
    <t>ОСГЭ</t>
  </si>
  <si>
    <t>Общий гуманитарный и социально-экономический учебный цикл</t>
  </si>
  <si>
    <t>Психология общения</t>
  </si>
  <si>
    <t>ОПЦ</t>
  </si>
  <si>
    <t>Общепрофессиональный цикл</t>
  </si>
  <si>
    <t>Инженерная графика</t>
  </si>
  <si>
    <t>Обществознание (включая экономику и право)</t>
  </si>
  <si>
    <t>ОУД.11</t>
  </si>
  <si>
    <t>Иностранный язык в профессиональной деятельности</t>
  </si>
  <si>
    <t>Техническая механика</t>
  </si>
  <si>
    <t>ПЦ</t>
  </si>
  <si>
    <t>ОП.08</t>
  </si>
  <si>
    <t>технический</t>
  </si>
  <si>
    <t>техник</t>
  </si>
  <si>
    <t>4 курс</t>
  </si>
  <si>
    <t>ПП.02.01</t>
  </si>
  <si>
    <t>ЕН.02</t>
  </si>
  <si>
    <t>Охрана труда и промышленная безопасность</t>
  </si>
  <si>
    <t>ОП.10</t>
  </si>
  <si>
    <t>Правовое обеспечение профессиональной деятельности</t>
  </si>
  <si>
    <t>Экономика организации</t>
  </si>
  <si>
    <t>08.02.03 Производство неметаллических строительных изделий и конструкций</t>
  </si>
  <si>
    <t>Информатика</t>
  </si>
  <si>
    <t>Электротехника и основы электронной техники</t>
  </si>
  <si>
    <t>Основы строительного производства</t>
  </si>
  <si>
    <t>Технология производства неметаллических строительных изделий и конструкций</t>
  </si>
  <si>
    <t>Выполнение общестроительных работ</t>
  </si>
  <si>
    <t>Проведение технического анализа и контроля производства неметаллических строительных изделий и конструкций</t>
  </si>
  <si>
    <t>Тепловые процессы при производстве неметаллических строительных изделий и конструкций</t>
  </si>
  <si>
    <t>МДК.05.01</t>
  </si>
  <si>
    <t>ц</t>
  </si>
  <si>
    <t>ОП.04</t>
  </si>
  <si>
    <t>Метрология, стандартизация и сертификация продукции</t>
  </si>
  <si>
    <t>ОП.05</t>
  </si>
  <si>
    <t>Информационные технологии в профессиональной деятельности</t>
  </si>
  <si>
    <t>ПП.01.02</t>
  </si>
  <si>
    <t>Ведение технологического процесса производства неметаллических строительных изделий и конструкций</t>
  </si>
  <si>
    <t>Эксплуатация теплотехнического оборудования производства неметаллических строительных изделий и конструкций</t>
  </si>
  <si>
    <t>Эксплуатация, выявление неполадок, расчет и подбор теплотехнического оборудования при производстве неметаллических строительных изделий и конструкций по заданным условиям</t>
  </si>
  <si>
    <t>ПП.05.01</t>
  </si>
  <si>
    <t>Эксплуатация и ремонт бетоносмесительных установок</t>
  </si>
  <si>
    <t>ОП.06</t>
  </si>
  <si>
    <t>Основы менеджмента и маркетинга</t>
  </si>
  <si>
    <t>Основы автоматизации технологических процессов производства неметаллических строительных изделий и конструкций</t>
  </si>
  <si>
    <t>Использование автоматизированных систем управления для регулирования технологических процессов производства неметаллических строительных изделий и конструкций</t>
  </si>
  <si>
    <t>МДК.04.01</t>
  </si>
  <si>
    <t>Ресурсосберегающие и нанотехнологии в производстве неметаллических строительных изделий и конструкций</t>
  </si>
  <si>
    <t>ПП.04.01</t>
  </si>
  <si>
    <t>Год набора</t>
  </si>
  <si>
    <t>Теоретические основы обслуживания бетоносмесительной установки</t>
  </si>
  <si>
    <t>ПП.03.01</t>
  </si>
  <si>
    <t>УТВЕРЖДАЮ</t>
  </si>
  <si>
    <t xml:space="preserve">Директор КГБПОУ "Алтайский </t>
  </si>
  <si>
    <t>архитектурно-строительный колледж"</t>
  </si>
  <si>
    <t>_________ .</t>
  </si>
  <si>
    <t>В.А.Баленко</t>
  </si>
  <si>
    <t>"_____" ____________ 2018 г.</t>
  </si>
  <si>
    <t>Родной язык и родная литература</t>
  </si>
  <si>
    <t>УП.05.01</t>
  </si>
  <si>
    <t>Выполнение слесарных работ</t>
  </si>
  <si>
    <t>ПМ.05.ЭК</t>
  </si>
  <si>
    <t>Квалификационный экзамен</t>
  </si>
  <si>
    <t>ПМ.02.ЭК</t>
  </si>
  <si>
    <t>ПМ.01.ЭК</t>
  </si>
  <si>
    <t>Квалификация экзамен</t>
  </si>
  <si>
    <t>ПМ.03.ЭК</t>
  </si>
  <si>
    <t>ПМ.04.ЭК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</si>
</sst>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ahoma"/>
      <family val="2"/>
    </font>
    <font>
      <b/>
      <sz val="9"/>
      <name val="Arial Cyr"/>
      <family val="0"/>
    </font>
    <font>
      <b/>
      <i/>
      <sz val="10"/>
      <name val="Arial Cyr"/>
      <family val="0"/>
    </font>
    <font>
      <i/>
      <sz val="10"/>
      <color indexed="12"/>
      <name val="Arial Cyr"/>
      <family val="0"/>
    </font>
    <font>
      <sz val="7"/>
      <name val="Arial Cyr"/>
      <family val="0"/>
    </font>
    <font>
      <b/>
      <i/>
      <sz val="9"/>
      <name val="Arial Cyr"/>
      <family val="0"/>
    </font>
    <font>
      <b/>
      <i/>
      <sz val="10"/>
      <color indexed="12"/>
      <name val="Arial Cyr"/>
      <family val="0"/>
    </font>
    <font>
      <b/>
      <i/>
      <sz val="9"/>
      <color indexed="12"/>
      <name val="Arial Cyr"/>
      <family val="0"/>
    </font>
    <font>
      <sz val="9"/>
      <name val="Arial Cyr"/>
      <family val="0"/>
    </font>
    <font>
      <sz val="6"/>
      <name val="Arial Cyr"/>
      <family val="0"/>
    </font>
    <font>
      <b/>
      <i/>
      <sz val="10"/>
      <color indexed="62"/>
      <name val="Arial Cyr"/>
      <family val="0"/>
    </font>
    <font>
      <b/>
      <sz val="10"/>
      <color indexed="62"/>
      <name val="Arial Cyr"/>
      <family val="0"/>
    </font>
    <font>
      <b/>
      <sz val="10"/>
      <color indexed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0"/>
      <color indexed="12"/>
      <name val="Arial Cyr"/>
      <family val="0"/>
    </font>
    <font>
      <sz val="10"/>
      <color indexed="62"/>
      <name val="Arial Cyr"/>
      <family val="0"/>
    </font>
    <font>
      <i/>
      <sz val="10"/>
      <name val="Arial Cyr"/>
      <family val="0"/>
    </font>
    <font>
      <i/>
      <sz val="10"/>
      <color indexed="62"/>
      <name val="Arial Cyr"/>
      <family val="0"/>
    </font>
    <font>
      <sz val="10"/>
      <color indexed="12"/>
      <name val="Arial Cyr"/>
      <family val="0"/>
    </font>
    <font>
      <b/>
      <i/>
      <sz val="9"/>
      <color indexed="6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B0F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/>
      <top/>
      <bottom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/>
      <right/>
      <top style="medium"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thin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 style="medium"/>
      <bottom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thin"/>
      <top>
        <color indexed="63"/>
      </top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/>
      <right style="medium"/>
      <top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6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textRotation="90"/>
    </xf>
    <xf numFmtId="0" fontId="4" fillId="33" borderId="10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textRotation="90"/>
    </xf>
    <xf numFmtId="0" fontId="3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8" fillId="0" borderId="15" xfId="0" applyFont="1" applyBorder="1" applyAlignment="1">
      <alignment vertical="center"/>
    </xf>
    <xf numFmtId="1" fontId="4" fillId="34" borderId="13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horizontal="center" textRotation="90" wrapText="1"/>
    </xf>
    <xf numFmtId="0" fontId="4" fillId="35" borderId="10" xfId="0" applyFont="1" applyFill="1" applyBorder="1" applyAlignment="1">
      <alignment horizontal="center" textRotation="90" wrapText="1"/>
    </xf>
    <xf numFmtId="0" fontId="3" fillId="0" borderId="22" xfId="0" applyFont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4" fillId="36" borderId="11" xfId="0" applyFont="1" applyFill="1" applyBorder="1" applyAlignment="1">
      <alignment vertical="center"/>
    </xf>
    <xf numFmtId="0" fontId="4" fillId="36" borderId="16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vertical="center"/>
    </xf>
    <xf numFmtId="1" fontId="6" fillId="36" borderId="16" xfId="0" applyNumberFormat="1" applyFont="1" applyFill="1" applyBorder="1" applyAlignment="1">
      <alignment horizontal="center" vertical="center"/>
    </xf>
    <xf numFmtId="1" fontId="7" fillId="36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vertical="center"/>
    </xf>
    <xf numFmtId="1" fontId="8" fillId="0" borderId="12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0" fontId="11" fillId="36" borderId="13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11" fillId="35" borderId="25" xfId="0" applyFont="1" applyFill="1" applyBorder="1" applyAlignment="1">
      <alignment vertical="center"/>
    </xf>
    <xf numFmtId="172" fontId="11" fillId="36" borderId="13" xfId="0" applyNumberFormat="1" applyFont="1" applyFill="1" applyBorder="1" applyAlignment="1">
      <alignment horizontal="center" vertical="center"/>
    </xf>
    <xf numFmtId="172" fontId="8" fillId="34" borderId="13" xfId="0" applyNumberFormat="1" applyFont="1" applyFill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1" fontId="8" fillId="0" borderId="27" xfId="0" applyNumberFormat="1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172" fontId="11" fillId="36" borderId="20" xfId="0" applyNumberFormat="1" applyFont="1" applyFill="1" applyBorder="1" applyAlignment="1">
      <alignment horizontal="center" vertical="center"/>
    </xf>
    <xf numFmtId="172" fontId="8" fillId="34" borderId="20" xfId="0" applyNumberFormat="1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11" fillId="35" borderId="29" xfId="0" applyFont="1" applyFill="1" applyBorder="1" applyAlignment="1">
      <alignment vertical="center"/>
    </xf>
    <xf numFmtId="0" fontId="0" fillId="0" borderId="30" xfId="0" applyBorder="1" applyAlignment="1">
      <alignment horizontal="center" vertical="center" textRotation="90"/>
    </xf>
    <xf numFmtId="172" fontId="11" fillId="36" borderId="14" xfId="0" applyNumberFormat="1" applyFont="1" applyFill="1" applyBorder="1" applyAlignment="1">
      <alignment horizontal="center" vertical="center"/>
    </xf>
    <xf numFmtId="172" fontId="8" fillId="34" borderId="14" xfId="0" applyNumberFormat="1" applyFont="1" applyFill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35" borderId="12" xfId="0" applyNumberFormat="1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1" fontId="11" fillId="35" borderId="25" xfId="0" applyNumberFormat="1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textRotation="90" wrapText="1"/>
    </xf>
    <xf numFmtId="0" fontId="0" fillId="0" borderId="33" xfId="0" applyBorder="1" applyAlignment="1">
      <alignment horizontal="center" textRotation="90"/>
    </xf>
    <xf numFmtId="0" fontId="3" fillId="33" borderId="14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" fontId="4" fillId="36" borderId="16" xfId="0" applyNumberFormat="1" applyFont="1" applyFill="1" applyBorder="1" applyAlignment="1">
      <alignment horizontal="center" vertical="center"/>
    </xf>
    <xf numFmtId="1" fontId="0" fillId="34" borderId="13" xfId="0" applyNumberForma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4" fillId="36" borderId="13" xfId="0" applyNumberFormat="1" applyFont="1" applyFill="1" applyBorder="1" applyAlignment="1">
      <alignment horizontal="center" vertical="center"/>
    </xf>
    <xf numFmtId="1" fontId="6" fillId="35" borderId="13" xfId="0" applyNumberFormat="1" applyFont="1" applyFill="1" applyBorder="1" applyAlignment="1">
      <alignment horizontal="center" vertical="center"/>
    </xf>
    <xf numFmtId="1" fontId="0" fillId="37" borderId="13" xfId="0" applyNumberFormat="1" applyFill="1" applyBorder="1" applyAlignment="1">
      <alignment horizontal="center" vertical="center"/>
    </xf>
    <xf numFmtId="1" fontId="11" fillId="36" borderId="13" xfId="0" applyNumberFormat="1" applyFont="1" applyFill="1" applyBorder="1" applyAlignment="1">
      <alignment horizontal="center" vertical="center"/>
    </xf>
    <xf numFmtId="1" fontId="12" fillId="35" borderId="13" xfId="0" applyNumberFormat="1" applyFont="1" applyFill="1" applyBorder="1" applyAlignment="1">
      <alignment horizontal="center" vertical="center"/>
    </xf>
    <xf numFmtId="1" fontId="8" fillId="34" borderId="13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1" fontId="8" fillId="0" borderId="18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" fontId="12" fillId="35" borderId="14" xfId="0" applyNumberFormat="1" applyFont="1" applyFill="1" applyBorder="1" applyAlignment="1">
      <alignment horizontal="center" vertical="center"/>
    </xf>
    <xf numFmtId="1" fontId="8" fillId="34" borderId="14" xfId="0" applyNumberFormat="1" applyFont="1" applyFill="1" applyBorder="1" applyAlignment="1">
      <alignment horizontal="center" vertical="center"/>
    </xf>
    <xf numFmtId="1" fontId="4" fillId="36" borderId="14" xfId="0" applyNumberFormat="1" applyFont="1" applyFill="1" applyBorder="1" applyAlignment="1">
      <alignment horizontal="center" vertical="center"/>
    </xf>
    <xf numFmtId="1" fontId="0" fillId="34" borderId="14" xfId="0" applyNumberFormat="1" applyFill="1" applyBorder="1" applyAlignment="1">
      <alignment horizontal="center" vertical="center"/>
    </xf>
    <xf numFmtId="1" fontId="4" fillId="36" borderId="34" xfId="0" applyNumberFormat="1" applyFont="1" applyFill="1" applyBorder="1" applyAlignment="1">
      <alignment horizontal="center" vertical="center"/>
    </xf>
    <xf numFmtId="1" fontId="0" fillId="37" borderId="14" xfId="0" applyNumberFormat="1" applyFill="1" applyBorder="1" applyAlignment="1">
      <alignment horizontal="center" vertical="center"/>
    </xf>
    <xf numFmtId="1" fontId="7" fillId="36" borderId="13" xfId="0" applyNumberFormat="1" applyFont="1" applyFill="1" applyBorder="1" applyAlignment="1">
      <alignment horizontal="center" vertical="center"/>
    </xf>
    <xf numFmtId="1" fontId="4" fillId="36" borderId="20" xfId="0" applyNumberFormat="1" applyFont="1" applyFill="1" applyBorder="1" applyAlignment="1">
      <alignment horizontal="center" vertical="center"/>
    </xf>
    <xf numFmtId="1" fontId="4" fillId="36" borderId="10" xfId="0" applyNumberFormat="1" applyFont="1" applyFill="1" applyBorder="1" applyAlignment="1">
      <alignment horizontal="center" vertical="center"/>
    </xf>
    <xf numFmtId="1" fontId="4" fillId="36" borderId="33" xfId="0" applyNumberFormat="1" applyFont="1" applyFill="1" applyBorder="1" applyAlignment="1">
      <alignment horizontal="center" vertical="center"/>
    </xf>
    <xf numFmtId="1" fontId="7" fillId="36" borderId="18" xfId="0" applyNumberFormat="1" applyFont="1" applyFill="1" applyBorder="1" applyAlignment="1">
      <alignment horizontal="center" vertical="center"/>
    </xf>
    <xf numFmtId="1" fontId="4" fillId="36" borderId="3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center"/>
    </xf>
    <xf numFmtId="1" fontId="4" fillId="34" borderId="16" xfId="0" applyNumberFormat="1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1" fontId="4" fillId="34" borderId="13" xfId="0" applyNumberFormat="1" applyFont="1" applyFill="1" applyBorder="1" applyAlignment="1">
      <alignment horizontal="center" vertical="center"/>
    </xf>
    <xf numFmtId="1" fontId="4" fillId="34" borderId="17" xfId="0" applyNumberFormat="1" applyFont="1" applyFill="1" applyBorder="1" applyAlignment="1">
      <alignment horizontal="center" vertical="center"/>
    </xf>
    <xf numFmtId="1" fontId="4" fillId="34" borderId="14" xfId="0" applyNumberFormat="1" applyFont="1" applyFill="1" applyBorder="1" applyAlignment="1">
      <alignment horizontal="center" vertical="center"/>
    </xf>
    <xf numFmtId="1" fontId="4" fillId="34" borderId="20" xfId="0" applyNumberFormat="1" applyFont="1" applyFill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4" fillId="37" borderId="16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1" fontId="0" fillId="0" borderId="27" xfId="0" applyNumberForma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37" borderId="18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1" fontId="6" fillId="35" borderId="25" xfId="0" applyNumberFormat="1" applyFont="1" applyFill="1" applyBorder="1" applyAlignment="1">
      <alignment horizontal="center" vertical="center"/>
    </xf>
    <xf numFmtId="1" fontId="12" fillId="35" borderId="25" xfId="0" applyNumberFormat="1" applyFont="1" applyFill="1" applyBorder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1" fontId="0" fillId="38" borderId="12" xfId="0" applyNumberFormat="1" applyFill="1" applyBorder="1" applyAlignment="1">
      <alignment/>
    </xf>
    <xf numFmtId="1" fontId="0" fillId="38" borderId="13" xfId="0" applyNumberFormat="1" applyFill="1" applyBorder="1" applyAlignment="1">
      <alignment/>
    </xf>
    <xf numFmtId="1" fontId="0" fillId="39" borderId="13" xfId="0" applyNumberFormat="1" applyFill="1" applyBorder="1" applyAlignment="1">
      <alignment/>
    </xf>
    <xf numFmtId="1" fontId="0" fillId="40" borderId="13" xfId="0" applyNumberFormat="1" applyFill="1" applyBorder="1" applyAlignment="1">
      <alignment/>
    </xf>
    <xf numFmtId="1" fontId="0" fillId="41" borderId="13" xfId="0" applyNumberFormat="1" applyFill="1" applyBorder="1" applyAlignment="1">
      <alignment/>
    </xf>
    <xf numFmtId="1" fontId="0" fillId="0" borderId="17" xfId="0" applyNumberFormat="1" applyBorder="1" applyAlignment="1">
      <alignment/>
    </xf>
    <xf numFmtId="1" fontId="8" fillId="0" borderId="35" xfId="0" applyNumberFormat="1" applyFont="1" applyBorder="1" applyAlignment="1">
      <alignment horizontal="center" vertical="center"/>
    </xf>
    <xf numFmtId="1" fontId="11" fillId="38" borderId="12" xfId="0" applyNumberFormat="1" applyFont="1" applyFill="1" applyBorder="1" applyAlignment="1">
      <alignment horizontal="center" vertical="center"/>
    </xf>
    <xf numFmtId="1" fontId="0" fillId="0" borderId="14" xfId="0" applyNumberFormat="1" applyBorder="1" applyAlignment="1">
      <alignment/>
    </xf>
    <xf numFmtId="1" fontId="0" fillId="38" borderId="18" xfId="0" applyNumberFormat="1" applyFill="1" applyBorder="1" applyAlignment="1">
      <alignment/>
    </xf>
    <xf numFmtId="1" fontId="0" fillId="38" borderId="14" xfId="0" applyNumberFormat="1" applyFill="1" applyBorder="1" applyAlignment="1">
      <alignment/>
    </xf>
    <xf numFmtId="1" fontId="4" fillId="34" borderId="14" xfId="0" applyNumberFormat="1" applyFont="1" applyFill="1" applyBorder="1" applyAlignment="1">
      <alignment/>
    </xf>
    <xf numFmtId="1" fontId="6" fillId="35" borderId="34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1" fontId="0" fillId="0" borderId="20" xfId="0" applyNumberFormat="1" applyBorder="1" applyAlignment="1">
      <alignment/>
    </xf>
    <xf numFmtId="1" fontId="0" fillId="39" borderId="20" xfId="0" applyNumberFormat="1" applyFill="1" applyBorder="1" applyAlignment="1">
      <alignment/>
    </xf>
    <xf numFmtId="1" fontId="0" fillId="40" borderId="20" xfId="0" applyNumberFormat="1" applyFill="1" applyBorder="1" applyAlignment="1">
      <alignment/>
    </xf>
    <xf numFmtId="1" fontId="0" fillId="41" borderId="20" xfId="0" applyNumberFormat="1" applyFill="1" applyBorder="1" applyAlignment="1">
      <alignment/>
    </xf>
    <xf numFmtId="1" fontId="0" fillId="0" borderId="36" xfId="0" applyNumberFormat="1" applyBorder="1" applyAlignment="1">
      <alignment/>
    </xf>
    <xf numFmtId="1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38" borderId="37" xfId="0" applyNumberFormat="1" applyFill="1" applyBorder="1" applyAlignment="1">
      <alignment/>
    </xf>
    <xf numFmtId="1" fontId="4" fillId="34" borderId="37" xfId="0" applyNumberFormat="1" applyFont="1" applyFill="1" applyBorder="1" applyAlignment="1">
      <alignment/>
    </xf>
    <xf numFmtId="1" fontId="13" fillId="39" borderId="37" xfId="0" applyNumberFormat="1" applyFont="1" applyFill="1" applyBorder="1" applyAlignment="1">
      <alignment/>
    </xf>
    <xf numFmtId="1" fontId="0" fillId="40" borderId="37" xfId="0" applyNumberFormat="1" applyFill="1" applyBorder="1" applyAlignment="1">
      <alignment/>
    </xf>
    <xf numFmtId="1" fontId="0" fillId="41" borderId="37" xfId="0" applyNumberFormat="1" applyFill="1" applyBorder="1" applyAlignment="1">
      <alignment/>
    </xf>
    <xf numFmtId="0" fontId="0" fillId="35" borderId="39" xfId="0" applyFill="1" applyBorder="1" applyAlignment="1">
      <alignment horizontal="center" vertical="center"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38" borderId="41" xfId="0" applyNumberFormat="1" applyFill="1" applyBorder="1" applyAlignment="1">
      <alignment/>
    </xf>
    <xf numFmtId="1" fontId="4" fillId="34" borderId="41" xfId="0" applyNumberFormat="1" applyFont="1" applyFill="1" applyBorder="1" applyAlignment="1">
      <alignment/>
    </xf>
    <xf numFmtId="1" fontId="0" fillId="39" borderId="41" xfId="0" applyNumberFormat="1" applyFill="1" applyBorder="1" applyAlignment="1">
      <alignment/>
    </xf>
    <xf numFmtId="1" fontId="0" fillId="40" borderId="41" xfId="0" applyNumberFormat="1" applyFill="1" applyBorder="1" applyAlignment="1">
      <alignment/>
    </xf>
    <xf numFmtId="1" fontId="0" fillId="41" borderId="41" xfId="0" applyNumberFormat="1" applyFill="1" applyBorder="1" applyAlignment="1">
      <alignment/>
    </xf>
    <xf numFmtId="0" fontId="0" fillId="35" borderId="19" xfId="0" applyFill="1" applyBorder="1" applyAlignment="1">
      <alignment horizontal="center" vertical="center"/>
    </xf>
    <xf numFmtId="1" fontId="13" fillId="40" borderId="13" xfId="0" applyNumberFormat="1" applyFont="1" applyFill="1" applyBorder="1" applyAlignment="1">
      <alignment/>
    </xf>
    <xf numFmtId="0" fontId="0" fillId="35" borderId="25" xfId="0" applyFill="1" applyBorder="1" applyAlignment="1">
      <alignment horizontal="center" vertical="center"/>
    </xf>
    <xf numFmtId="1" fontId="4" fillId="38" borderId="16" xfId="0" applyNumberFormat="1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/>
    </xf>
    <xf numFmtId="1" fontId="4" fillId="0" borderId="43" xfId="0" applyNumberFormat="1" applyFont="1" applyBorder="1" applyAlignment="1">
      <alignment horizontal="center" vertical="center"/>
    </xf>
    <xf numFmtId="1" fontId="4" fillId="38" borderId="18" xfId="0" applyNumberFormat="1" applyFont="1" applyFill="1" applyBorder="1" applyAlignment="1">
      <alignment horizontal="center" vertical="center"/>
    </xf>
    <xf numFmtId="1" fontId="4" fillId="35" borderId="32" xfId="0" applyNumberFormat="1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" fontId="4" fillId="36" borderId="34" xfId="0" applyNumberFormat="1" applyFont="1" applyFill="1" applyBorder="1" applyAlignment="1">
      <alignment horizontal="center" vertical="center" wrapText="1"/>
    </xf>
    <xf numFmtId="1" fontId="4" fillId="42" borderId="18" xfId="0" applyNumberFormat="1" applyFont="1" applyFill="1" applyBorder="1" applyAlignment="1">
      <alignment horizontal="center" vertical="center"/>
    </xf>
    <xf numFmtId="1" fontId="4" fillId="42" borderId="14" xfId="0" applyNumberFormat="1" applyFont="1" applyFill="1" applyBorder="1" applyAlignment="1">
      <alignment horizontal="center" vertical="center"/>
    </xf>
    <xf numFmtId="1" fontId="0" fillId="42" borderId="13" xfId="0" applyNumberFormat="1" applyFill="1" applyBorder="1" applyAlignment="1">
      <alignment horizontal="center" vertical="center"/>
    </xf>
    <xf numFmtId="1" fontId="0" fillId="38" borderId="12" xfId="0" applyNumberFormat="1" applyFill="1" applyBorder="1" applyAlignment="1">
      <alignment horizontal="center" vertical="center"/>
    </xf>
    <xf numFmtId="1" fontId="0" fillId="38" borderId="13" xfId="0" applyNumberFormat="1" applyFill="1" applyBorder="1" applyAlignment="1">
      <alignment horizontal="center" vertical="center"/>
    </xf>
    <xf numFmtId="1" fontId="0" fillId="38" borderId="14" xfId="0" applyNumberFormat="1" applyFill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38" borderId="18" xfId="0" applyNumberFormat="1" applyFill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5" fillId="34" borderId="12" xfId="0" applyNumberFormat="1" applyFont="1" applyFill="1" applyBorder="1" applyAlignment="1">
      <alignment horizontal="center" vertical="center"/>
    </xf>
    <xf numFmtId="1" fontId="4" fillId="36" borderId="13" xfId="0" applyNumberFormat="1" applyFont="1" applyFill="1" applyBorder="1" applyAlignment="1">
      <alignment horizontal="center"/>
    </xf>
    <xf numFmtId="1" fontId="8" fillId="0" borderId="17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0" fillId="0" borderId="35" xfId="0" applyNumberFormat="1" applyBorder="1" applyAlignment="1">
      <alignment/>
    </xf>
    <xf numFmtId="1" fontId="0" fillId="0" borderId="47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4" fillId="0" borderId="13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textRotation="90"/>
    </xf>
    <xf numFmtId="0" fontId="0" fillId="0" borderId="48" xfId="0" applyBorder="1" applyAlignment="1">
      <alignment/>
    </xf>
    <xf numFmtId="1" fontId="4" fillId="36" borderId="34" xfId="0" applyNumberFormat="1" applyFont="1" applyFill="1" applyBorder="1" applyAlignment="1">
      <alignment horizontal="center" vertical="center" textRotation="90" wrapText="1"/>
    </xf>
    <xf numFmtId="1" fontId="11" fillId="35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4" fillId="35" borderId="49" xfId="0" applyNumberFormat="1" applyFont="1" applyFill="1" applyBorder="1" applyAlignment="1">
      <alignment horizontal="center" vertical="center"/>
    </xf>
    <xf numFmtId="1" fontId="4" fillId="35" borderId="18" xfId="0" applyNumberFormat="1" applyFont="1" applyFill="1" applyBorder="1" applyAlignment="1">
      <alignment horizontal="center" vertical="center"/>
    </xf>
    <xf numFmtId="1" fontId="15" fillId="37" borderId="12" xfId="0" applyNumberFormat="1" applyFont="1" applyFill="1" applyBorder="1" applyAlignment="1">
      <alignment horizontal="center" vertical="center"/>
    </xf>
    <xf numFmtId="1" fontId="15" fillId="34" borderId="35" xfId="0" applyNumberFormat="1" applyFont="1" applyFill="1" applyBorder="1" applyAlignment="1">
      <alignment horizontal="center" vertical="center"/>
    </xf>
    <xf numFmtId="1" fontId="8" fillId="34" borderId="34" xfId="0" applyNumberFormat="1" applyFont="1" applyFill="1" applyBorder="1" applyAlignment="1">
      <alignment horizontal="center" vertical="center"/>
    </xf>
    <xf numFmtId="1" fontId="4" fillId="36" borderId="50" xfId="0" applyNumberFormat="1" applyFont="1" applyFill="1" applyBorder="1" applyAlignment="1">
      <alignment horizontal="center" vertical="center"/>
    </xf>
    <xf numFmtId="1" fontId="0" fillId="34" borderId="17" xfId="0" applyNumberForma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4" fillId="36" borderId="21" xfId="0" applyNumberFormat="1" applyFont="1" applyFill="1" applyBorder="1" applyAlignment="1">
      <alignment horizontal="center" vertical="center"/>
    </xf>
    <xf numFmtId="1" fontId="4" fillId="36" borderId="11" xfId="0" applyNumberFormat="1" applyFont="1" applyFill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1" fontId="0" fillId="0" borderId="49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1" fontId="7" fillId="36" borderId="49" xfId="0" applyNumberFormat="1" applyFont="1" applyFill="1" applyBorder="1" applyAlignment="1">
      <alignment horizontal="center" vertical="center"/>
    </xf>
    <xf numFmtId="1" fontId="0" fillId="34" borderId="34" xfId="0" applyNumberFormat="1" applyFill="1" applyBorder="1" applyAlignment="1">
      <alignment horizontal="center" vertical="center"/>
    </xf>
    <xf numFmtId="1" fontId="15" fillId="37" borderId="49" xfId="0" applyNumberFormat="1" applyFont="1" applyFill="1" applyBorder="1" applyAlignment="1">
      <alignment horizontal="center" vertical="center"/>
    </xf>
    <xf numFmtId="1" fontId="15" fillId="34" borderId="49" xfId="0" applyNumberFormat="1" applyFont="1" applyFill="1" applyBorder="1" applyAlignment="1">
      <alignment horizontal="center" vertical="center"/>
    </xf>
    <xf numFmtId="1" fontId="15" fillId="34" borderId="52" xfId="0" applyNumberFormat="1" applyFont="1" applyFill="1" applyBorder="1" applyAlignment="1">
      <alignment horizontal="center" vertical="center"/>
    </xf>
    <xf numFmtId="1" fontId="15" fillId="36" borderId="18" xfId="0" applyNumberFormat="1" applyFont="1" applyFill="1" applyBorder="1" applyAlignment="1">
      <alignment horizontal="center" vertical="center"/>
    </xf>
    <xf numFmtId="1" fontId="15" fillId="36" borderId="43" xfId="0" applyNumberFormat="1" applyFont="1" applyFill="1" applyBorder="1" applyAlignment="1">
      <alignment horizontal="center" vertical="center"/>
    </xf>
    <xf numFmtId="1" fontId="0" fillId="37" borderId="34" xfId="0" applyNumberFormat="1" applyFill="1" applyBorder="1" applyAlignment="1">
      <alignment horizontal="center" vertical="center"/>
    </xf>
    <xf numFmtId="1" fontId="4" fillId="36" borderId="24" xfId="0" applyNumberFormat="1" applyFont="1" applyFill="1" applyBorder="1" applyAlignment="1">
      <alignment horizontal="center" vertical="center"/>
    </xf>
    <xf numFmtId="1" fontId="15" fillId="35" borderId="12" xfId="0" applyNumberFormat="1" applyFont="1" applyFill="1" applyBorder="1" applyAlignment="1">
      <alignment horizontal="center" vertical="center"/>
    </xf>
    <xf numFmtId="1" fontId="16" fillId="35" borderId="49" xfId="0" applyNumberFormat="1" applyFont="1" applyFill="1" applyBorder="1" applyAlignment="1">
      <alignment horizontal="center" vertical="center"/>
    </xf>
    <xf numFmtId="1" fontId="8" fillId="42" borderId="13" xfId="0" applyNumberFormat="1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vertical="top"/>
    </xf>
    <xf numFmtId="1" fontId="4" fillId="36" borderId="10" xfId="0" applyNumberFormat="1" applyFont="1" applyFill="1" applyBorder="1" applyAlignment="1">
      <alignment/>
    </xf>
    <xf numFmtId="1" fontId="4" fillId="36" borderId="33" xfId="0" applyNumberFormat="1" applyFont="1" applyFill="1" applyBorder="1" applyAlignment="1">
      <alignment/>
    </xf>
    <xf numFmtId="1" fontId="6" fillId="35" borderId="53" xfId="0" applyNumberFormat="1" applyFont="1" applyFill="1" applyBorder="1" applyAlignment="1">
      <alignment horizontal="center" vertical="center"/>
    </xf>
    <xf numFmtId="1" fontId="7" fillId="36" borderId="14" xfId="0" applyNumberFormat="1" applyFont="1" applyFill="1" applyBorder="1" applyAlignment="1">
      <alignment horizontal="center" vertical="center"/>
    </xf>
    <xf numFmtId="1" fontId="12" fillId="35" borderId="32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/>
    </xf>
    <xf numFmtId="1" fontId="4" fillId="38" borderId="12" xfId="0" applyNumberFormat="1" applyFont="1" applyFill="1" applyBorder="1" applyAlignment="1">
      <alignment/>
    </xf>
    <xf numFmtId="1" fontId="4" fillId="38" borderId="13" xfId="0" applyNumberFormat="1" applyFont="1" applyFill="1" applyBorder="1" applyAlignment="1">
      <alignment/>
    </xf>
    <xf numFmtId="1" fontId="0" fillId="0" borderId="13" xfId="0" applyNumberForma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38" borderId="12" xfId="0" applyNumberFormat="1" applyFont="1" applyFill="1" applyBorder="1" applyAlignment="1">
      <alignment/>
    </xf>
    <xf numFmtId="1" fontId="8" fillId="38" borderId="13" xfId="0" applyNumberFormat="1" applyFont="1" applyFill="1" applyBorder="1" applyAlignment="1">
      <alignment/>
    </xf>
    <xf numFmtId="1" fontId="8" fillId="0" borderId="13" xfId="0" applyNumberFormat="1" applyFont="1" applyBorder="1" applyAlignment="1">
      <alignment/>
    </xf>
    <xf numFmtId="1" fontId="4" fillId="35" borderId="13" xfId="0" applyNumberFormat="1" applyFont="1" applyFill="1" applyBorder="1" applyAlignment="1">
      <alignment horizontal="center" vertical="center"/>
    </xf>
    <xf numFmtId="1" fontId="0" fillId="38" borderId="20" xfId="0" applyNumberFormat="1" applyFill="1" applyBorder="1" applyAlignment="1">
      <alignment horizontal="center" vertical="center"/>
    </xf>
    <xf numFmtId="1" fontId="12" fillId="35" borderId="34" xfId="0" applyNumberFormat="1" applyFont="1" applyFill="1" applyBorder="1" applyAlignment="1">
      <alignment horizontal="center" vertical="center"/>
    </xf>
    <xf numFmtId="1" fontId="8" fillId="38" borderId="2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top" wrapText="1"/>
    </xf>
    <xf numFmtId="1" fontId="0" fillId="39" borderId="13" xfId="0" applyNumberFormat="1" applyFill="1" applyBorder="1" applyAlignment="1">
      <alignment horizontal="center" vertical="center"/>
    </xf>
    <xf numFmtId="1" fontId="0" fillId="0" borderId="54" xfId="0" applyNumberFormat="1" applyBorder="1" applyAlignment="1">
      <alignment horizontal="center" vertical="center"/>
    </xf>
    <xf numFmtId="1" fontId="0" fillId="39" borderId="20" xfId="0" applyNumberFormat="1" applyFill="1" applyBorder="1" applyAlignment="1">
      <alignment horizontal="center" vertical="center"/>
    </xf>
    <xf numFmtId="1" fontId="8" fillId="0" borderId="28" xfId="0" applyNumberFormat="1" applyFont="1" applyBorder="1" applyAlignment="1">
      <alignment horizontal="center" vertical="center"/>
    </xf>
    <xf numFmtId="1" fontId="8" fillId="0" borderId="54" xfId="0" applyNumberFormat="1" applyFont="1" applyBorder="1" applyAlignment="1">
      <alignment horizontal="center" vertical="center"/>
    </xf>
    <xf numFmtId="1" fontId="11" fillId="34" borderId="20" xfId="0" applyNumberFormat="1" applyFont="1" applyFill="1" applyBorder="1" applyAlignment="1">
      <alignment horizontal="center" vertical="center"/>
    </xf>
    <xf numFmtId="1" fontId="8" fillId="39" borderId="20" xfId="0" applyNumberFormat="1" applyFont="1" applyFill="1" applyBorder="1" applyAlignment="1">
      <alignment horizontal="center" vertical="center"/>
    </xf>
    <xf numFmtId="1" fontId="8" fillId="39" borderId="20" xfId="0" applyNumberFormat="1" applyFont="1" applyFill="1" applyBorder="1" applyAlignment="1">
      <alignment/>
    </xf>
    <xf numFmtId="1" fontId="8" fillId="40" borderId="20" xfId="0" applyNumberFormat="1" applyFont="1" applyFill="1" applyBorder="1" applyAlignment="1">
      <alignment/>
    </xf>
    <xf numFmtId="1" fontId="0" fillId="36" borderId="1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35" xfId="0" applyBorder="1" applyAlignment="1">
      <alignment/>
    </xf>
    <xf numFmtId="0" fontId="0" fillId="0" borderId="52" xfId="0" applyBorder="1" applyAlignment="1">
      <alignment/>
    </xf>
    <xf numFmtId="0" fontId="3" fillId="0" borderId="1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4" fillId="36" borderId="34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vertical="center"/>
    </xf>
    <xf numFmtId="0" fontId="4" fillId="36" borderId="24" xfId="0" applyFont="1" applyFill="1" applyBorder="1" applyAlignment="1">
      <alignment vertical="center"/>
    </xf>
    <xf numFmtId="1" fontId="7" fillId="36" borderId="18" xfId="0" applyNumberFormat="1" applyFont="1" applyFill="1" applyBorder="1" applyAlignment="1">
      <alignment vertical="center"/>
    </xf>
    <xf numFmtId="1" fontId="10" fillId="36" borderId="18" xfId="0" applyNumberFormat="1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1" fontId="7" fillId="35" borderId="13" xfId="0" applyNumberFormat="1" applyFont="1" applyFill="1" applyBorder="1" applyAlignment="1">
      <alignment horizontal="center" vertical="center"/>
    </xf>
    <xf numFmtId="1" fontId="4" fillId="36" borderId="53" xfId="0" applyNumberFormat="1" applyFont="1" applyFill="1" applyBorder="1" applyAlignment="1">
      <alignment vertical="center"/>
    </xf>
    <xf numFmtId="1" fontId="7" fillId="36" borderId="32" xfId="0" applyNumberFormat="1" applyFont="1" applyFill="1" applyBorder="1" applyAlignment="1">
      <alignment vertical="center"/>
    </xf>
    <xf numFmtId="0" fontId="7" fillId="36" borderId="45" xfId="0" applyFont="1" applyFill="1" applyBorder="1" applyAlignment="1">
      <alignment horizontal="center" vertical="center" wrapText="1"/>
    </xf>
    <xf numFmtId="1" fontId="11" fillId="35" borderId="14" xfId="0" applyNumberFormat="1" applyFont="1" applyFill="1" applyBorder="1" applyAlignment="1">
      <alignment horizontal="center" vertical="center"/>
    </xf>
    <xf numFmtId="1" fontId="7" fillId="36" borderId="45" xfId="0" applyNumberFormat="1" applyFont="1" applyFill="1" applyBorder="1" applyAlignment="1">
      <alignment horizontal="center" vertical="center" wrapText="1"/>
    </xf>
    <xf numFmtId="1" fontId="4" fillId="35" borderId="53" xfId="0" applyNumberFormat="1" applyFont="1" applyFill="1" applyBorder="1" applyAlignment="1">
      <alignment vertical="center"/>
    </xf>
    <xf numFmtId="1" fontId="8" fillId="0" borderId="49" xfId="0" applyNumberFormat="1" applyFont="1" applyBorder="1" applyAlignment="1">
      <alignment horizontal="center" vertical="center"/>
    </xf>
    <xf numFmtId="1" fontId="11" fillId="35" borderId="40" xfId="0" applyNumberFormat="1" applyFont="1" applyFill="1" applyBorder="1" applyAlignment="1">
      <alignment horizontal="center" vertical="center"/>
    </xf>
    <xf numFmtId="1" fontId="11" fillId="35" borderId="20" xfId="0" applyNumberFormat="1" applyFont="1" applyFill="1" applyBorder="1" applyAlignment="1">
      <alignment horizontal="center" vertical="center"/>
    </xf>
    <xf numFmtId="172" fontId="6" fillId="36" borderId="41" xfId="0" applyNumberFormat="1" applyFont="1" applyFill="1" applyBorder="1" applyAlignment="1">
      <alignment horizontal="center" vertical="center"/>
    </xf>
    <xf numFmtId="172" fontId="8" fillId="34" borderId="41" xfId="0" applyNumberFormat="1" applyFont="1" applyFill="1" applyBorder="1" applyAlignment="1">
      <alignment horizontal="center" vertical="center"/>
    </xf>
    <xf numFmtId="1" fontId="8" fillId="0" borderId="40" xfId="0" applyNumberFormat="1" applyFont="1" applyBorder="1" applyAlignment="1">
      <alignment horizontal="center" vertical="center"/>
    </xf>
    <xf numFmtId="0" fontId="4" fillId="36" borderId="41" xfId="0" applyFont="1" applyFill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11" fillId="35" borderId="19" xfId="0" applyNumberFormat="1" applyFont="1" applyFill="1" applyBorder="1" applyAlignment="1">
      <alignment vertical="center"/>
    </xf>
    <xf numFmtId="1" fontId="4" fillId="35" borderId="56" xfId="0" applyNumberFormat="1" applyFont="1" applyFill="1" applyBorder="1" applyAlignment="1">
      <alignment vertical="center"/>
    </xf>
    <xf numFmtId="1" fontId="7" fillId="36" borderId="27" xfId="0" applyNumberFormat="1" applyFont="1" applyFill="1" applyBorder="1" applyAlignment="1">
      <alignment horizontal="center" vertical="center"/>
    </xf>
    <xf numFmtId="1" fontId="7" fillId="36" borderId="41" xfId="0" applyNumberFormat="1" applyFont="1" applyFill="1" applyBorder="1" applyAlignment="1">
      <alignment horizontal="center" vertical="center" wrapText="1"/>
    </xf>
    <xf numFmtId="1" fontId="7" fillId="36" borderId="27" xfId="0" applyNumberFormat="1" applyFont="1" applyFill="1" applyBorder="1" applyAlignment="1">
      <alignment vertical="center"/>
    </xf>
    <xf numFmtId="1" fontId="4" fillId="0" borderId="57" xfId="0" applyNumberFormat="1" applyFont="1" applyBorder="1" applyAlignment="1">
      <alignment horizontal="center" vertical="center"/>
    </xf>
    <xf numFmtId="1" fontId="4" fillId="0" borderId="49" xfId="0" applyNumberFormat="1" applyFont="1" applyBorder="1" applyAlignment="1">
      <alignment horizontal="center" vertical="center"/>
    </xf>
    <xf numFmtId="0" fontId="6" fillId="36" borderId="34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55" xfId="0" applyFont="1" applyFill="1" applyBorder="1" applyAlignment="1">
      <alignment horizontal="center" vertical="center"/>
    </xf>
    <xf numFmtId="172" fontId="11" fillId="36" borderId="10" xfId="0" applyNumberFormat="1" applyFont="1" applyFill="1" applyBorder="1" applyAlignment="1">
      <alignment horizontal="center" vertical="center"/>
    </xf>
    <xf numFmtId="1" fontId="11" fillId="35" borderId="10" xfId="0" applyNumberFormat="1" applyFont="1" applyFill="1" applyBorder="1" applyAlignment="1">
      <alignment horizontal="center" vertical="center"/>
    </xf>
    <xf numFmtId="172" fontId="8" fillId="34" borderId="10" xfId="0" applyNumberFormat="1" applyFont="1" applyFill="1" applyBorder="1" applyAlignment="1">
      <alignment horizontal="center" vertical="center"/>
    </xf>
    <xf numFmtId="1" fontId="8" fillId="0" borderId="58" xfId="0" applyNumberFormat="1" applyFont="1" applyBorder="1" applyAlignment="1">
      <alignment horizontal="center" vertical="center"/>
    </xf>
    <xf numFmtId="1" fontId="8" fillId="0" borderId="44" xfId="0" applyNumberFormat="1" applyFont="1" applyBorder="1" applyAlignment="1">
      <alignment horizontal="center" vertical="center"/>
    </xf>
    <xf numFmtId="0" fontId="4" fillId="36" borderId="45" xfId="0" applyFont="1" applyFill="1" applyBorder="1" applyAlignment="1">
      <alignment horizontal="center" vertical="center"/>
    </xf>
    <xf numFmtId="1" fontId="11" fillId="35" borderId="44" xfId="0" applyNumberFormat="1" applyFont="1" applyFill="1" applyBorder="1" applyAlignment="1">
      <alignment horizontal="center" vertical="center"/>
    </xf>
    <xf numFmtId="1" fontId="11" fillId="35" borderId="59" xfId="0" applyNumberFormat="1" applyFont="1" applyFill="1" applyBorder="1" applyAlignment="1">
      <alignment vertical="center"/>
    </xf>
    <xf numFmtId="1" fontId="8" fillId="0" borderId="21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1" fontId="7" fillId="36" borderId="29" xfId="0" applyNumberFormat="1" applyFont="1" applyFill="1" applyBorder="1" applyAlignment="1">
      <alignment vertical="center"/>
    </xf>
    <xf numFmtId="1" fontId="0" fillId="0" borderId="49" xfId="0" applyNumberFormat="1" applyFont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1" fontId="7" fillId="36" borderId="6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0" fillId="35" borderId="16" xfId="0" applyNumberFormat="1" applyFont="1" applyFill="1" applyBorder="1" applyAlignment="1">
      <alignment horizontal="center" vertical="center"/>
    </xf>
    <xf numFmtId="1" fontId="0" fillId="35" borderId="53" xfId="0" applyNumberFormat="1" applyFont="1" applyFill="1" applyBorder="1" applyAlignment="1">
      <alignment vertical="center"/>
    </xf>
    <xf numFmtId="0" fontId="0" fillId="34" borderId="45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" fontId="21" fillId="0" borderId="49" xfId="0" applyNumberFormat="1" applyFont="1" applyFill="1" applyBorder="1" applyAlignment="1">
      <alignment horizontal="center" vertical="center"/>
    </xf>
    <xf numFmtId="0" fontId="4" fillId="36" borderId="33" xfId="0" applyFont="1" applyFill="1" applyBorder="1" applyAlignment="1">
      <alignment vertical="center"/>
    </xf>
    <xf numFmtId="1" fontId="12" fillId="35" borderId="20" xfId="0" applyNumberFormat="1" applyFont="1" applyFill="1" applyBorder="1" applyAlignment="1">
      <alignment horizontal="center" vertical="center"/>
    </xf>
    <xf numFmtId="1" fontId="8" fillId="34" borderId="20" xfId="0" applyNumberFormat="1" applyFont="1" applyFill="1" applyBorder="1" applyAlignment="1">
      <alignment horizontal="center" vertical="center"/>
    </xf>
    <xf numFmtId="1" fontId="8" fillId="37" borderId="20" xfId="0" applyNumberFormat="1" applyFont="1" applyFill="1" applyBorder="1" applyAlignment="1">
      <alignment horizontal="center" vertical="center"/>
    </xf>
    <xf numFmtId="1" fontId="0" fillId="34" borderId="20" xfId="0" applyNumberFormat="1" applyFill="1" applyBorder="1" applyAlignment="1">
      <alignment horizontal="center" vertical="center"/>
    </xf>
    <xf numFmtId="1" fontId="0" fillId="34" borderId="28" xfId="0" applyNumberFormat="1" applyFill="1" applyBorder="1" applyAlignment="1">
      <alignment horizontal="center" vertical="center"/>
    </xf>
    <xf numFmtId="1" fontId="11" fillId="35" borderId="49" xfId="0" applyNumberFormat="1" applyFont="1" applyFill="1" applyBorder="1" applyAlignment="1">
      <alignment horizontal="center" vertical="center"/>
    </xf>
    <xf numFmtId="1" fontId="22" fillId="0" borderId="13" xfId="0" applyNumberFormat="1" applyFont="1" applyBorder="1" applyAlignment="1">
      <alignment horizontal="center" vertical="center"/>
    </xf>
    <xf numFmtId="1" fontId="22" fillId="0" borderId="34" xfId="0" applyNumberFormat="1" applyFont="1" applyBorder="1" applyAlignment="1">
      <alignment horizontal="center" vertical="center"/>
    </xf>
    <xf numFmtId="1" fontId="0" fillId="34" borderId="55" xfId="0" applyNumberFormat="1" applyFill="1" applyBorder="1" applyAlignment="1">
      <alignment horizontal="center" vertical="center"/>
    </xf>
    <xf numFmtId="1" fontId="0" fillId="34" borderId="31" xfId="0" applyNumberFormat="1" applyFill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57" xfId="0" applyNumberForma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1" fontId="10" fillId="35" borderId="13" xfId="0" applyNumberFormat="1" applyFont="1" applyFill="1" applyBorder="1" applyAlignment="1">
      <alignment horizontal="center" vertical="center"/>
    </xf>
    <xf numFmtId="1" fontId="11" fillId="36" borderId="18" xfId="0" applyNumberFormat="1" applyFont="1" applyFill="1" applyBorder="1" applyAlignment="1">
      <alignment horizontal="center" vertical="center"/>
    </xf>
    <xf numFmtId="0" fontId="11" fillId="36" borderId="31" xfId="0" applyFont="1" applyFill="1" applyBorder="1" applyAlignment="1">
      <alignment vertical="center"/>
    </xf>
    <xf numFmtId="1" fontId="11" fillId="36" borderId="23" xfId="0" applyNumberFormat="1" applyFont="1" applyFill="1" applyBorder="1" applyAlignment="1">
      <alignment horizontal="center" vertical="center"/>
    </xf>
    <xf numFmtId="1" fontId="11" fillId="36" borderId="14" xfId="0" applyNumberFormat="1" applyFont="1" applyFill="1" applyBorder="1" applyAlignment="1">
      <alignment horizontal="center" vertical="center"/>
    </xf>
    <xf numFmtId="1" fontId="20" fillId="36" borderId="14" xfId="0" applyNumberFormat="1" applyFont="1" applyFill="1" applyBorder="1" applyAlignment="1">
      <alignment horizontal="center" vertical="center"/>
    </xf>
    <xf numFmtId="0" fontId="20" fillId="36" borderId="24" xfId="0" applyFont="1" applyFill="1" applyBorder="1" applyAlignment="1">
      <alignment vertical="center"/>
    </xf>
    <xf numFmtId="0" fontId="11" fillId="34" borderId="24" xfId="0" applyFont="1" applyFill="1" applyBorder="1" applyAlignment="1">
      <alignment vertical="center"/>
    </xf>
    <xf numFmtId="1" fontId="11" fillId="34" borderId="18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1" fontId="0" fillId="36" borderId="34" xfId="0" applyNumberFormat="1" applyFont="1" applyFill="1" applyBorder="1" applyAlignment="1">
      <alignment horizontal="center" vertical="center"/>
    </xf>
    <xf numFmtId="1" fontId="0" fillId="36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34" xfId="0" applyNumberFormat="1" applyFont="1" applyFill="1" applyBorder="1" applyAlignment="1">
      <alignment horizontal="center" vertical="center"/>
    </xf>
    <xf numFmtId="1" fontId="8" fillId="0" borderId="41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" fontId="20" fillId="34" borderId="13" xfId="0" applyNumberFormat="1" applyFont="1" applyFill="1" applyBorder="1" applyAlignment="1">
      <alignment horizontal="center" vertical="center"/>
    </xf>
    <xf numFmtId="1" fontId="11" fillId="37" borderId="12" xfId="0" applyNumberFormat="1" applyFont="1" applyFill="1" applyBorder="1" applyAlignment="1">
      <alignment horizontal="center" vertical="center"/>
    </xf>
    <xf numFmtId="1" fontId="20" fillId="36" borderId="13" xfId="0" applyNumberFormat="1" applyFont="1" applyFill="1" applyBorder="1" applyAlignment="1">
      <alignment horizontal="center" vertical="center"/>
    </xf>
    <xf numFmtId="1" fontId="0" fillId="37" borderId="20" xfId="0" applyNumberFormat="1" applyFill="1" applyBorder="1" applyAlignment="1">
      <alignment horizontal="center" vertical="center"/>
    </xf>
    <xf numFmtId="1" fontId="23" fillId="0" borderId="12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/>
    </xf>
    <xf numFmtId="1" fontId="23" fillId="36" borderId="13" xfId="0" applyNumberFormat="1" applyFont="1" applyFill="1" applyBorder="1" applyAlignment="1">
      <alignment horizontal="center" vertical="center"/>
    </xf>
    <xf numFmtId="1" fontId="23" fillId="38" borderId="12" xfId="0" applyNumberFormat="1" applyFont="1" applyFill="1" applyBorder="1" applyAlignment="1">
      <alignment horizontal="center" vertical="center"/>
    </xf>
    <xf numFmtId="1" fontId="21" fillId="34" borderId="13" xfId="0" applyNumberFormat="1" applyFont="1" applyFill="1" applyBorder="1" applyAlignment="1">
      <alignment/>
    </xf>
    <xf numFmtId="1" fontId="8" fillId="0" borderId="12" xfId="0" applyNumberFormat="1" applyFont="1" applyFill="1" applyBorder="1" applyAlignment="1">
      <alignment horizontal="center" vertical="center"/>
    </xf>
    <xf numFmtId="1" fontId="24" fillId="36" borderId="13" xfId="0" applyNumberFormat="1" applyFont="1" applyFill="1" applyBorder="1" applyAlignment="1">
      <alignment/>
    </xf>
    <xf numFmtId="1" fontId="24" fillId="38" borderId="12" xfId="0" applyNumberFormat="1" applyFont="1" applyFill="1" applyBorder="1" applyAlignment="1">
      <alignment/>
    </xf>
    <xf numFmtId="1" fontId="24" fillId="38" borderId="13" xfId="0" applyNumberFormat="1" applyFont="1" applyFill="1" applyBorder="1" applyAlignment="1">
      <alignment/>
    </xf>
    <xf numFmtId="1" fontId="23" fillId="0" borderId="49" xfId="0" applyNumberFormat="1" applyFont="1" applyFill="1" applyBorder="1" applyAlignment="1">
      <alignment horizontal="center" vertical="center"/>
    </xf>
    <xf numFmtId="1" fontId="23" fillId="36" borderId="34" xfId="0" applyNumberFormat="1" applyFont="1" applyFill="1" applyBorder="1" applyAlignment="1">
      <alignment horizontal="center" vertical="center"/>
    </xf>
    <xf numFmtId="1" fontId="23" fillId="38" borderId="49" xfId="0" applyNumberFormat="1" applyFont="1" applyFill="1" applyBorder="1" applyAlignment="1">
      <alignment horizontal="center" vertical="center"/>
    </xf>
    <xf numFmtId="1" fontId="21" fillId="34" borderId="34" xfId="0" applyNumberFormat="1" applyFont="1" applyFill="1" applyBorder="1" applyAlignment="1">
      <alignment/>
    </xf>
    <xf numFmtId="1" fontId="0" fillId="0" borderId="49" xfId="0" applyNumberFormat="1" applyFont="1" applyFill="1" applyBorder="1" applyAlignment="1">
      <alignment horizontal="center" vertical="center"/>
    </xf>
    <xf numFmtId="1" fontId="21" fillId="36" borderId="34" xfId="0" applyNumberFormat="1" applyFont="1" applyFill="1" applyBorder="1" applyAlignment="1">
      <alignment/>
    </xf>
    <xf numFmtId="1" fontId="21" fillId="38" borderId="49" xfId="0" applyNumberFormat="1" applyFont="1" applyFill="1" applyBorder="1" applyAlignment="1">
      <alignment/>
    </xf>
    <xf numFmtId="1" fontId="21" fillId="38" borderId="34" xfId="0" applyNumberFormat="1" applyFont="1" applyFill="1" applyBorder="1" applyAlignment="1">
      <alignment/>
    </xf>
    <xf numFmtId="1" fontId="0" fillId="0" borderId="34" xfId="0" applyNumberFormat="1" applyFont="1" applyFill="1" applyBorder="1" applyAlignment="1">
      <alignment/>
    </xf>
    <xf numFmtId="1" fontId="6" fillId="35" borderId="56" xfId="0" applyNumberFormat="1" applyFont="1" applyFill="1" applyBorder="1" applyAlignment="1">
      <alignment horizontal="center" vertical="center"/>
    </xf>
    <xf numFmtId="0" fontId="15" fillId="36" borderId="24" xfId="0" applyFont="1" applyFill="1" applyBorder="1" applyAlignment="1">
      <alignment vertical="top"/>
    </xf>
    <xf numFmtId="1" fontId="0" fillId="38" borderId="34" xfId="0" applyNumberFormat="1" applyFill="1" applyBorder="1" applyAlignment="1">
      <alignment/>
    </xf>
    <xf numFmtId="1" fontId="4" fillId="34" borderId="34" xfId="0" applyNumberFormat="1" applyFont="1" applyFill="1" applyBorder="1" applyAlignment="1">
      <alignment/>
    </xf>
    <xf numFmtId="1" fontId="0" fillId="42" borderId="34" xfId="0" applyNumberFormat="1" applyFill="1" applyBorder="1" applyAlignment="1">
      <alignment horizontal="center" vertical="center"/>
    </xf>
    <xf numFmtId="1" fontId="0" fillId="38" borderId="34" xfId="0" applyNumberFormat="1" applyFill="1" applyBorder="1" applyAlignment="1">
      <alignment horizontal="center" vertical="center"/>
    </xf>
    <xf numFmtId="1" fontId="0" fillId="0" borderId="34" xfId="0" applyNumberFormat="1" applyBorder="1" applyAlignment="1">
      <alignment/>
    </xf>
    <xf numFmtId="0" fontId="4" fillId="36" borderId="11" xfId="0" applyFont="1" applyFill="1" applyBorder="1" applyAlignment="1">
      <alignment/>
    </xf>
    <xf numFmtId="1" fontId="0" fillId="38" borderId="27" xfId="0" applyNumberFormat="1" applyFill="1" applyBorder="1" applyAlignment="1">
      <alignment/>
    </xf>
    <xf numFmtId="1" fontId="0" fillId="38" borderId="20" xfId="0" applyNumberFormat="1" applyFill="1" applyBorder="1" applyAlignment="1">
      <alignment/>
    </xf>
    <xf numFmtId="1" fontId="4" fillId="34" borderId="20" xfId="0" applyNumberFormat="1" applyFont="1" applyFill="1" applyBorder="1" applyAlignment="1">
      <alignment/>
    </xf>
    <xf numFmtId="1" fontId="0" fillId="0" borderId="28" xfId="0" applyNumberFormat="1" applyBorder="1" applyAlignment="1">
      <alignment/>
    </xf>
    <xf numFmtId="1" fontId="12" fillId="35" borderId="29" xfId="0" applyNumberFormat="1" applyFont="1" applyFill="1" applyBorder="1" applyAlignment="1">
      <alignment horizontal="center" vertical="center"/>
    </xf>
    <xf numFmtId="1" fontId="20" fillId="36" borderId="14" xfId="0" applyNumberFormat="1" applyFont="1" applyFill="1" applyBorder="1" applyAlignment="1">
      <alignment/>
    </xf>
    <xf numFmtId="1" fontId="20" fillId="36" borderId="31" xfId="0" applyNumberFormat="1" applyFont="1" applyFill="1" applyBorder="1" applyAlignment="1">
      <alignment/>
    </xf>
    <xf numFmtId="0" fontId="0" fillId="0" borderId="60" xfId="0" applyBorder="1" applyAlignment="1">
      <alignment vertical="center" wrapText="1"/>
    </xf>
    <xf numFmtId="1" fontId="0" fillId="38" borderId="13" xfId="0" applyNumberFormat="1" applyFont="1" applyFill="1" applyBorder="1" applyAlignment="1">
      <alignment/>
    </xf>
    <xf numFmtId="1" fontId="0" fillId="38" borderId="12" xfId="0" applyNumberFormat="1" applyFont="1" applyFill="1" applyBorder="1" applyAlignment="1">
      <alignment/>
    </xf>
    <xf numFmtId="1" fontId="0" fillId="42" borderId="20" xfId="0" applyNumberFormat="1" applyFill="1" applyBorder="1" applyAlignment="1">
      <alignment horizontal="center" vertical="center"/>
    </xf>
    <xf numFmtId="1" fontId="0" fillId="38" borderId="16" xfId="0" applyNumberFormat="1" applyFill="1" applyBorder="1" applyAlignment="1">
      <alignment/>
    </xf>
    <xf numFmtId="1" fontId="0" fillId="38" borderId="10" xfId="0" applyNumberFormat="1" applyFill="1" applyBorder="1" applyAlignment="1">
      <alignment/>
    </xf>
    <xf numFmtId="1" fontId="0" fillId="42" borderId="10" xfId="0" applyNumberFormat="1" applyFill="1" applyBorder="1" applyAlignment="1">
      <alignment horizontal="center" vertical="center"/>
    </xf>
    <xf numFmtId="1" fontId="4" fillId="36" borderId="10" xfId="0" applyNumberFormat="1" applyFont="1" applyFill="1" applyBorder="1" applyAlignment="1">
      <alignment horizontal="center" vertical="center" wrapText="1"/>
    </xf>
    <xf numFmtId="1" fontId="0" fillId="38" borderId="16" xfId="0" applyNumberFormat="1" applyFill="1" applyBorder="1" applyAlignment="1">
      <alignment horizontal="center" vertical="center"/>
    </xf>
    <xf numFmtId="1" fontId="0" fillId="38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20" xfId="0" applyNumberFormat="1" applyBorder="1" applyAlignment="1">
      <alignment horizontal="center"/>
    </xf>
    <xf numFmtId="1" fontId="4" fillId="38" borderId="20" xfId="0" applyNumberFormat="1" applyFont="1" applyFill="1" applyBorder="1" applyAlignment="1">
      <alignment/>
    </xf>
    <xf numFmtId="1" fontId="6" fillId="35" borderId="20" xfId="0" applyNumberFormat="1" applyFont="1" applyFill="1" applyBorder="1" applyAlignment="1">
      <alignment horizontal="center" vertical="center"/>
    </xf>
    <xf numFmtId="1" fontId="0" fillId="38" borderId="20" xfId="0" applyNumberFormat="1" applyFont="1" applyFill="1" applyBorder="1" applyAlignment="1">
      <alignment/>
    </xf>
    <xf numFmtId="1" fontId="4" fillId="38" borderId="27" xfId="0" applyNumberFormat="1" applyFont="1" applyFill="1" applyBorder="1" applyAlignment="1">
      <alignment horizontal="center" vertical="center"/>
    </xf>
    <xf numFmtId="1" fontId="4" fillId="38" borderId="20" xfId="0" applyNumberFormat="1" applyFont="1" applyFill="1" applyBorder="1" applyAlignment="1">
      <alignment horizontal="center" vertical="center"/>
    </xf>
    <xf numFmtId="1" fontId="6" fillId="35" borderId="29" xfId="0" applyNumberFormat="1" applyFont="1" applyFill="1" applyBorder="1" applyAlignment="1">
      <alignment horizontal="center" vertical="center"/>
    </xf>
    <xf numFmtId="1" fontId="4" fillId="38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top" wrapText="1"/>
    </xf>
    <xf numFmtId="1" fontId="11" fillId="38" borderId="13" xfId="0" applyNumberFormat="1" applyFont="1" applyFill="1" applyBorder="1" applyAlignment="1">
      <alignment/>
    </xf>
    <xf numFmtId="1" fontId="11" fillId="34" borderId="13" xfId="0" applyNumberFormat="1" applyFont="1" applyFill="1" applyBorder="1" applyAlignment="1">
      <alignment/>
    </xf>
    <xf numFmtId="1" fontId="11" fillId="38" borderId="13" xfId="0" applyNumberFormat="1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0" fillId="36" borderId="13" xfId="0" applyNumberFormat="1" applyFont="1" applyFill="1" applyBorder="1" applyAlignment="1">
      <alignment horizontal="center" vertical="center" wrapText="1"/>
    </xf>
    <xf numFmtId="1" fontId="0" fillId="0" borderId="33" xfId="0" applyNumberFormat="1" applyBorder="1" applyAlignment="1">
      <alignment/>
    </xf>
    <xf numFmtId="1" fontId="8" fillId="0" borderId="17" xfId="0" applyNumberFormat="1" applyFont="1" applyBorder="1" applyAlignment="1">
      <alignment/>
    </xf>
    <xf numFmtId="1" fontId="4" fillId="38" borderId="12" xfId="0" applyNumberFormat="1" applyFont="1" applyFill="1" applyBorder="1" applyAlignment="1">
      <alignment horizontal="center" vertical="center"/>
    </xf>
    <xf numFmtId="1" fontId="11" fillId="38" borderId="12" xfId="0" applyNumberFormat="1" applyFont="1" applyFill="1" applyBorder="1" applyAlignment="1">
      <alignment/>
    </xf>
    <xf numFmtId="1" fontId="8" fillId="36" borderId="13" xfId="0" applyNumberFormat="1" applyFont="1" applyFill="1" applyBorder="1" applyAlignment="1">
      <alignment horizontal="center" vertical="center" wrapText="1"/>
    </xf>
    <xf numFmtId="1" fontId="0" fillId="38" borderId="27" xfId="0" applyNumberFormat="1" applyFont="1" applyFill="1" applyBorder="1" applyAlignment="1">
      <alignment/>
    </xf>
    <xf numFmtId="1" fontId="0" fillId="36" borderId="20" xfId="0" applyNumberFormat="1" applyFont="1" applyFill="1" applyBorder="1" applyAlignment="1">
      <alignment horizontal="center" vertical="center" wrapText="1"/>
    </xf>
    <xf numFmtId="1" fontId="0" fillId="38" borderId="20" xfId="0" applyNumberFormat="1" applyFont="1" applyFill="1" applyBorder="1" applyAlignment="1">
      <alignment horizontal="center" vertical="center"/>
    </xf>
    <xf numFmtId="1" fontId="4" fillId="35" borderId="16" xfId="0" applyNumberFormat="1" applyFont="1" applyFill="1" applyBorder="1" applyAlignment="1">
      <alignment horizontal="center" vertical="center"/>
    </xf>
    <xf numFmtId="1" fontId="11" fillId="36" borderId="12" xfId="0" applyNumberFormat="1" applyFont="1" applyFill="1" applyBorder="1" applyAlignment="1">
      <alignment horizontal="center" vertical="center"/>
    </xf>
    <xf numFmtId="1" fontId="11" fillId="34" borderId="12" xfId="0" applyNumberFormat="1" applyFont="1" applyFill="1" applyBorder="1" applyAlignment="1">
      <alignment horizontal="center" vertical="center"/>
    </xf>
    <xf numFmtId="1" fontId="4" fillId="36" borderId="10" xfId="0" applyNumberFormat="1" applyFont="1" applyFill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1" fontId="0" fillId="0" borderId="52" xfId="0" applyNumberFormat="1" applyBorder="1" applyAlignment="1">
      <alignment horizontal="center" vertical="center"/>
    </xf>
    <xf numFmtId="1" fontId="0" fillId="0" borderId="55" xfId="0" applyNumberFormat="1" applyBorder="1" applyAlignment="1">
      <alignment horizontal="center" vertical="center"/>
    </xf>
    <xf numFmtId="1" fontId="4" fillId="36" borderId="34" xfId="0" applyNumberFormat="1" applyFont="1" applyFill="1" applyBorder="1" applyAlignment="1">
      <alignment horizontal="center"/>
    </xf>
    <xf numFmtId="1" fontId="0" fillId="39" borderId="34" xfId="0" applyNumberFormat="1" applyFill="1" applyBorder="1" applyAlignment="1">
      <alignment/>
    </xf>
    <xf numFmtId="1" fontId="0" fillId="40" borderId="34" xfId="0" applyNumberFormat="1" applyFill="1" applyBorder="1" applyAlignment="1">
      <alignment/>
    </xf>
    <xf numFmtId="1" fontId="0" fillId="41" borderId="34" xfId="0" applyNumberFormat="1" applyFill="1" applyBorder="1" applyAlignment="1">
      <alignment/>
    </xf>
    <xf numFmtId="1" fontId="4" fillId="36" borderId="20" xfId="0" applyNumberFormat="1" applyFont="1" applyFill="1" applyBorder="1" applyAlignment="1">
      <alignment horizontal="center"/>
    </xf>
    <xf numFmtId="1" fontId="8" fillId="0" borderId="35" xfId="0" applyNumberFormat="1" applyFont="1" applyBorder="1" applyAlignment="1">
      <alignment vertical="center"/>
    </xf>
    <xf numFmtId="1" fontId="0" fillId="0" borderId="17" xfId="0" applyNumberFormat="1" applyBorder="1" applyAlignment="1">
      <alignment horizontal="center"/>
    </xf>
    <xf numFmtId="1" fontId="4" fillId="35" borderId="34" xfId="0" applyNumberFormat="1" applyFont="1" applyFill="1" applyBorder="1" applyAlignment="1">
      <alignment horizontal="center" vertical="center"/>
    </xf>
    <xf numFmtId="1" fontId="11" fillId="35" borderId="34" xfId="0" applyNumberFormat="1" applyFont="1" applyFill="1" applyBorder="1" applyAlignment="1">
      <alignment horizontal="center" vertical="center"/>
    </xf>
    <xf numFmtId="1" fontId="8" fillId="41" borderId="20" xfId="0" applyNumberFormat="1" applyFont="1" applyFill="1" applyBorder="1" applyAlignment="1">
      <alignment/>
    </xf>
    <xf numFmtId="1" fontId="8" fillId="0" borderId="20" xfId="0" applyNumberFormat="1" applyFont="1" applyBorder="1" applyAlignment="1">
      <alignment/>
    </xf>
    <xf numFmtId="1" fontId="4" fillId="36" borderId="37" xfId="0" applyNumberFormat="1" applyFont="1" applyFill="1" applyBorder="1" applyAlignment="1">
      <alignment horizontal="center" vertical="center"/>
    </xf>
    <xf numFmtId="0" fontId="11" fillId="36" borderId="24" xfId="0" applyFont="1" applyFill="1" applyBorder="1" applyAlignment="1">
      <alignment vertical="top"/>
    </xf>
    <xf numFmtId="0" fontId="11" fillId="36" borderId="24" xfId="0" applyFont="1" applyFill="1" applyBorder="1" applyAlignment="1">
      <alignment/>
    </xf>
    <xf numFmtId="0" fontId="11" fillId="34" borderId="24" xfId="0" applyFont="1" applyFill="1" applyBorder="1" applyAlignment="1">
      <alignment/>
    </xf>
    <xf numFmtId="1" fontId="4" fillId="39" borderId="10" xfId="0" applyNumberFormat="1" applyFont="1" applyFill="1" applyBorder="1" applyAlignment="1">
      <alignment/>
    </xf>
    <xf numFmtId="1" fontId="4" fillId="40" borderId="10" xfId="0" applyNumberFormat="1" applyFont="1" applyFill="1" applyBorder="1" applyAlignment="1">
      <alignment/>
    </xf>
    <xf numFmtId="1" fontId="4" fillId="41" borderId="10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0" fontId="0" fillId="35" borderId="29" xfId="0" applyFill="1" applyBorder="1" applyAlignment="1">
      <alignment horizontal="center" vertical="center"/>
    </xf>
    <xf numFmtId="1" fontId="4" fillId="38" borderId="10" xfId="0" applyNumberFormat="1" applyFont="1" applyFill="1" applyBorder="1" applyAlignment="1">
      <alignment horizontal="center" vertical="center"/>
    </xf>
    <xf numFmtId="1" fontId="4" fillId="0" borderId="33" xfId="0" applyNumberFormat="1" applyFont="1" applyBorder="1" applyAlignment="1">
      <alignment/>
    </xf>
    <xf numFmtId="1" fontId="4" fillId="36" borderId="18" xfId="0" applyNumberFormat="1" applyFont="1" applyFill="1" applyBorder="1" applyAlignment="1">
      <alignment horizontal="center" vertical="center"/>
    </xf>
    <xf numFmtId="1" fontId="0" fillId="35" borderId="37" xfId="0" applyNumberFormat="1" applyFill="1" applyBorder="1" applyAlignment="1">
      <alignment/>
    </xf>
    <xf numFmtId="1" fontId="0" fillId="35" borderId="41" xfId="0" applyNumberFormat="1" applyFill="1" applyBorder="1" applyAlignment="1">
      <alignment/>
    </xf>
    <xf numFmtId="1" fontId="0" fillId="35" borderId="13" xfId="0" applyNumberFormat="1" applyFill="1" applyBorder="1" applyAlignment="1">
      <alignment/>
    </xf>
    <xf numFmtId="1" fontId="4" fillId="35" borderId="10" xfId="0" applyNumberFormat="1" applyFont="1" applyFill="1" applyBorder="1" applyAlignment="1">
      <alignment horizontal="center" vertical="center"/>
    </xf>
    <xf numFmtId="1" fontId="4" fillId="34" borderId="18" xfId="0" applyNumberFormat="1" applyFont="1" applyFill="1" applyBorder="1" applyAlignment="1">
      <alignment horizontal="center" vertical="center"/>
    </xf>
    <xf numFmtId="1" fontId="4" fillId="39" borderId="18" xfId="0" applyNumberFormat="1" applyFont="1" applyFill="1" applyBorder="1" applyAlignment="1">
      <alignment horizontal="center" vertical="center"/>
    </xf>
    <xf numFmtId="1" fontId="4" fillId="40" borderId="18" xfId="0" applyNumberFormat="1" applyFont="1" applyFill="1" applyBorder="1" applyAlignment="1">
      <alignment horizontal="center" vertical="center"/>
    </xf>
    <xf numFmtId="1" fontId="4" fillId="43" borderId="18" xfId="0" applyNumberFormat="1" applyFont="1" applyFill="1" applyBorder="1" applyAlignment="1">
      <alignment horizontal="center" vertical="center"/>
    </xf>
    <xf numFmtId="0" fontId="0" fillId="0" borderId="62" xfId="0" applyFont="1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7" xfId="0" applyBorder="1" applyAlignment="1">
      <alignment horizontal="left" vertical="center" wrapText="1"/>
    </xf>
    <xf numFmtId="1" fontId="8" fillId="0" borderId="20" xfId="0" applyNumberFormat="1" applyFont="1" applyBorder="1" applyAlignment="1">
      <alignment horizontal="center"/>
    </xf>
    <xf numFmtId="1" fontId="11" fillId="39" borderId="12" xfId="0" applyNumberFormat="1" applyFont="1" applyFill="1" applyBorder="1" applyAlignment="1">
      <alignment horizontal="center" vertical="center"/>
    </xf>
    <xf numFmtId="1" fontId="11" fillId="40" borderId="12" xfId="0" applyNumberFormat="1" applyFont="1" applyFill="1" applyBorder="1" applyAlignment="1">
      <alignment horizontal="center" vertical="center"/>
    </xf>
    <xf numFmtId="1" fontId="11" fillId="43" borderId="12" xfId="0" applyNumberFormat="1" applyFont="1" applyFill="1" applyBorder="1" applyAlignment="1">
      <alignment horizontal="center" vertical="center"/>
    </xf>
    <xf numFmtId="1" fontId="11" fillId="0" borderId="35" xfId="0" applyNumberFormat="1" applyFont="1" applyBorder="1" applyAlignment="1">
      <alignment horizontal="center" vertical="center"/>
    </xf>
    <xf numFmtId="1" fontId="11" fillId="35" borderId="25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1" fontId="4" fillId="35" borderId="14" xfId="0" applyNumberFormat="1" applyFont="1" applyFill="1" applyBorder="1" applyAlignment="1">
      <alignment horizontal="center" vertical="center"/>
    </xf>
    <xf numFmtId="1" fontId="11" fillId="35" borderId="17" xfId="0" applyNumberFormat="1" applyFont="1" applyFill="1" applyBorder="1" applyAlignment="1">
      <alignment horizontal="center" vertical="center"/>
    </xf>
    <xf numFmtId="1" fontId="6" fillId="35" borderId="3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top" wrapText="1"/>
    </xf>
    <xf numFmtId="1" fontId="15" fillId="0" borderId="49" xfId="0" applyNumberFormat="1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1" fontId="0" fillId="0" borderId="34" xfId="0" applyNumberFormat="1" applyFill="1" applyBorder="1" applyAlignment="1">
      <alignment horizontal="center" vertical="center"/>
    </xf>
    <xf numFmtId="1" fontId="8" fillId="0" borderId="60" xfId="0" applyNumberFormat="1" applyFont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34" borderId="41" xfId="0" applyNumberFormat="1" applyFill="1" applyBorder="1" applyAlignment="1">
      <alignment horizontal="center" vertical="center"/>
    </xf>
    <xf numFmtId="1" fontId="0" fillId="34" borderId="42" xfId="0" applyNumberFormat="1" applyFill="1" applyBorder="1" applyAlignment="1">
      <alignment horizontal="center" vertical="center"/>
    </xf>
    <xf numFmtId="1" fontId="4" fillId="34" borderId="34" xfId="0" applyNumberFormat="1" applyFont="1" applyFill="1" applyBorder="1" applyAlignment="1">
      <alignment horizontal="center" vertical="center"/>
    </xf>
    <xf numFmtId="1" fontId="4" fillId="34" borderId="55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0" fillId="38" borderId="27" xfId="0" applyNumberFormat="1" applyFill="1" applyBorder="1" applyAlignment="1">
      <alignment horizontal="center" vertical="center"/>
    </xf>
    <xf numFmtId="1" fontId="4" fillId="0" borderId="50" xfId="0" applyNumberFormat="1" applyFont="1" applyBorder="1" applyAlignment="1">
      <alignment horizontal="center" vertical="center"/>
    </xf>
    <xf numFmtId="1" fontId="4" fillId="42" borderId="43" xfId="0" applyNumberFormat="1" applyFont="1" applyFill="1" applyBorder="1" applyAlignment="1">
      <alignment horizontal="center" vertical="center"/>
    </xf>
    <xf numFmtId="1" fontId="4" fillId="35" borderId="53" xfId="0" applyNumberFormat="1" applyFont="1" applyFill="1" applyBorder="1" applyAlignment="1">
      <alignment horizontal="center" vertical="center"/>
    </xf>
    <xf numFmtId="1" fontId="25" fillId="35" borderId="34" xfId="0" applyNumberFormat="1" applyFont="1" applyFill="1" applyBorder="1" applyAlignment="1">
      <alignment horizontal="center" vertical="center"/>
    </xf>
    <xf numFmtId="1" fontId="0" fillId="38" borderId="13" xfId="0" applyNumberFormat="1" applyFont="1" applyFill="1" applyBorder="1" applyAlignment="1">
      <alignment/>
    </xf>
    <xf numFmtId="1" fontId="0" fillId="0" borderId="13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/>
    </xf>
    <xf numFmtId="1" fontId="0" fillId="39" borderId="13" xfId="0" applyNumberFormat="1" applyFont="1" applyFill="1" applyBorder="1" applyAlignment="1">
      <alignment/>
    </xf>
    <xf numFmtId="1" fontId="0" fillId="40" borderId="13" xfId="0" applyNumberFormat="1" applyFont="1" applyFill="1" applyBorder="1" applyAlignment="1">
      <alignment/>
    </xf>
    <xf numFmtId="1" fontId="0" fillId="41" borderId="13" xfId="0" applyNumberFormat="1" applyFont="1" applyFill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0" fontId="4" fillId="36" borderId="55" xfId="0" applyFont="1" applyFill="1" applyBorder="1" applyAlignment="1">
      <alignment vertical="center"/>
    </xf>
    <xf numFmtId="1" fontId="11" fillId="36" borderId="31" xfId="0" applyNumberFormat="1" applyFont="1" applyFill="1" applyBorder="1" applyAlignment="1">
      <alignment horizontal="center" vertical="center"/>
    </xf>
    <xf numFmtId="1" fontId="4" fillId="36" borderId="53" xfId="0" applyNumberFormat="1" applyFont="1" applyFill="1" applyBorder="1" applyAlignment="1">
      <alignment horizontal="center" vertical="center"/>
    </xf>
    <xf numFmtId="1" fontId="11" fillId="36" borderId="3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8" fillId="36" borderId="14" xfId="0" applyNumberFormat="1" applyFont="1" applyFill="1" applyBorder="1" applyAlignment="1">
      <alignment horizontal="center" vertical="center"/>
    </xf>
    <xf numFmtId="1" fontId="7" fillId="35" borderId="32" xfId="0" applyNumberFormat="1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 vertical="center"/>
    </xf>
    <xf numFmtId="0" fontId="11" fillId="35" borderId="2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11" fillId="35" borderId="29" xfId="0" applyFont="1" applyFill="1" applyBorder="1" applyAlignment="1">
      <alignment horizontal="center" vertical="center"/>
    </xf>
    <xf numFmtId="0" fontId="11" fillId="35" borderId="32" xfId="0" applyFont="1" applyFill="1" applyBorder="1" applyAlignment="1">
      <alignment horizontal="center" vertical="center"/>
    </xf>
    <xf numFmtId="1" fontId="7" fillId="36" borderId="32" xfId="0" applyNumberFormat="1" applyFont="1" applyFill="1" applyBorder="1" applyAlignment="1">
      <alignment horizontal="center" vertical="center"/>
    </xf>
    <xf numFmtId="1" fontId="11" fillId="35" borderId="53" xfId="0" applyNumberFormat="1" applyFont="1" applyFill="1" applyBorder="1" applyAlignment="1">
      <alignment horizontal="center" vertical="center"/>
    </xf>
    <xf numFmtId="1" fontId="11" fillId="35" borderId="56" xfId="0" applyNumberFormat="1" applyFont="1" applyFill="1" applyBorder="1" applyAlignment="1">
      <alignment horizontal="center" vertical="center"/>
    </xf>
    <xf numFmtId="1" fontId="11" fillId="35" borderId="19" xfId="0" applyNumberFormat="1" applyFont="1" applyFill="1" applyBorder="1" applyAlignment="1">
      <alignment horizontal="center" vertical="center"/>
    </xf>
    <xf numFmtId="1" fontId="4" fillId="34" borderId="53" xfId="0" applyNumberFormat="1" applyFont="1" applyFill="1" applyBorder="1" applyAlignment="1">
      <alignment horizontal="center" vertical="center"/>
    </xf>
    <xf numFmtId="1" fontId="4" fillId="35" borderId="25" xfId="0" applyNumberFormat="1" applyFont="1" applyFill="1" applyBorder="1" applyAlignment="1">
      <alignment horizontal="center" vertical="center"/>
    </xf>
    <xf numFmtId="1" fontId="4" fillId="34" borderId="33" xfId="0" applyNumberFormat="1" applyFont="1" applyFill="1" applyBorder="1" applyAlignment="1">
      <alignment horizontal="center" vertical="center"/>
    </xf>
    <xf numFmtId="1" fontId="4" fillId="34" borderId="31" xfId="0" applyNumberFormat="1" applyFont="1" applyFill="1" applyBorder="1" applyAlignment="1">
      <alignment horizontal="center" vertical="center"/>
    </xf>
    <xf numFmtId="1" fontId="11" fillId="34" borderId="43" xfId="0" applyNumberFormat="1" applyFont="1" applyFill="1" applyBorder="1" applyAlignment="1">
      <alignment horizontal="center" vertical="center"/>
    </xf>
    <xf numFmtId="1" fontId="11" fillId="34" borderId="32" xfId="0" applyNumberFormat="1" applyFont="1" applyFill="1" applyBorder="1" applyAlignment="1">
      <alignment horizontal="center" vertical="center"/>
    </xf>
    <xf numFmtId="1" fontId="20" fillId="35" borderId="25" xfId="0" applyNumberFormat="1" applyFont="1" applyFill="1" applyBorder="1" applyAlignment="1">
      <alignment horizontal="center" vertical="center"/>
    </xf>
    <xf numFmtId="1" fontId="0" fillId="0" borderId="49" xfId="0" applyNumberFormat="1" applyFill="1" applyBorder="1" applyAlignment="1">
      <alignment horizontal="center" vertical="center"/>
    </xf>
    <xf numFmtId="1" fontId="0" fillId="37" borderId="49" xfId="0" applyNumberFormat="1" applyFill="1" applyBorder="1" applyAlignment="1">
      <alignment horizontal="center" vertical="center"/>
    </xf>
    <xf numFmtId="1" fontId="4" fillId="36" borderId="49" xfId="0" applyNumberFormat="1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/>
    </xf>
    <xf numFmtId="1" fontId="0" fillId="38" borderId="13" xfId="0" applyNumberFormat="1" applyFont="1" applyFill="1" applyBorder="1" applyAlignment="1">
      <alignment horizontal="center" vertical="center"/>
    </xf>
    <xf numFmtId="1" fontId="0" fillId="42" borderId="13" xfId="0" applyNumberFormat="1" applyFont="1" applyFill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1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64" xfId="0" applyBorder="1" applyAlignment="1">
      <alignment vertical="center"/>
    </xf>
    <xf numFmtId="0" fontId="8" fillId="0" borderId="63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1" fontId="0" fillId="0" borderId="55" xfId="0" applyNumberFormat="1" applyBorder="1" applyAlignment="1">
      <alignment/>
    </xf>
    <xf numFmtId="1" fontId="0" fillId="38" borderId="13" xfId="0" applyNumberFormat="1" applyFont="1" applyFill="1" applyBorder="1" applyAlignment="1">
      <alignment horizontal="center" vertical="center"/>
    </xf>
    <xf numFmtId="1" fontId="0" fillId="0" borderId="20" xfId="0" applyNumberFormat="1" applyBorder="1" applyAlignment="1">
      <alignment horizontal="center" vertical="top"/>
    </xf>
    <xf numFmtId="1" fontId="0" fillId="36" borderId="20" xfId="0" applyNumberFormat="1" applyFont="1" applyFill="1" applyBorder="1" applyAlignment="1">
      <alignment horizontal="center" vertical="top"/>
    </xf>
    <xf numFmtId="1" fontId="0" fillId="38" borderId="27" xfId="0" applyNumberFormat="1" applyFont="1" applyFill="1" applyBorder="1" applyAlignment="1">
      <alignment horizontal="center" vertical="top"/>
    </xf>
    <xf numFmtId="1" fontId="0" fillId="38" borderId="20" xfId="0" applyNumberFormat="1" applyFont="1" applyFill="1" applyBorder="1" applyAlignment="1">
      <alignment horizontal="center" vertical="top"/>
    </xf>
    <xf numFmtId="1" fontId="4" fillId="34" borderId="50" xfId="0" applyNumberFormat="1" applyFont="1" applyFill="1" applyBorder="1" applyAlignment="1">
      <alignment horizontal="center" vertical="center"/>
    </xf>
    <xf numFmtId="1" fontId="0" fillId="0" borderId="55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1" fontId="0" fillId="0" borderId="31" xfId="0" applyNumberFormat="1" applyBorder="1" applyAlignment="1">
      <alignment/>
    </xf>
    <xf numFmtId="0" fontId="4" fillId="34" borderId="64" xfId="0" applyFont="1" applyFill="1" applyBorder="1" applyAlignment="1">
      <alignment/>
    </xf>
    <xf numFmtId="0" fontId="7" fillId="34" borderId="66" xfId="0" applyFont="1" applyFill="1" applyBorder="1" applyAlignment="1">
      <alignment/>
    </xf>
    <xf numFmtId="0" fontId="0" fillId="0" borderId="63" xfId="0" applyBorder="1" applyAlignment="1">
      <alignment/>
    </xf>
    <xf numFmtId="0" fontId="0" fillId="0" borderId="65" xfId="0" applyBorder="1" applyAlignment="1">
      <alignment/>
    </xf>
    <xf numFmtId="0" fontId="0" fillId="0" borderId="24" xfId="0" applyBorder="1" applyAlignment="1">
      <alignment vertical="top" wrapText="1"/>
    </xf>
    <xf numFmtId="1" fontId="24" fillId="0" borderId="12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top" wrapText="1"/>
    </xf>
    <xf numFmtId="1" fontId="11" fillId="36" borderId="43" xfId="0" applyNumberFormat="1" applyFont="1" applyFill="1" applyBorder="1" applyAlignment="1">
      <alignment horizontal="center" vertical="center"/>
    </xf>
    <xf numFmtId="1" fontId="8" fillId="0" borderId="28" xfId="0" applyNumberFormat="1" applyFont="1" applyBorder="1" applyAlignment="1">
      <alignment/>
    </xf>
    <xf numFmtId="0" fontId="4" fillId="35" borderId="10" xfId="0" applyFont="1" applyFill="1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/>
    </xf>
    <xf numFmtId="1" fontId="4" fillId="41" borderId="28" xfId="0" applyNumberFormat="1" applyFont="1" applyFill="1" applyBorder="1" applyAlignment="1">
      <alignment horizontal="center"/>
    </xf>
    <xf numFmtId="0" fontId="4" fillId="36" borderId="44" xfId="0" applyFont="1" applyFill="1" applyBorder="1" applyAlignment="1">
      <alignment vertical="center" wrapText="1"/>
    </xf>
    <xf numFmtId="0" fontId="4" fillId="0" borderId="30" xfId="0" applyFont="1" applyBorder="1" applyAlignment="1">
      <alignment vertical="center" textRotation="90"/>
    </xf>
    <xf numFmtId="0" fontId="4" fillId="0" borderId="67" xfId="0" applyFont="1" applyBorder="1" applyAlignment="1">
      <alignment vertical="center" textRotation="90"/>
    </xf>
    <xf numFmtId="0" fontId="4" fillId="0" borderId="68" xfId="0" applyFont="1" applyBorder="1" applyAlignment="1">
      <alignment vertical="center" textRotation="90"/>
    </xf>
    <xf numFmtId="0" fontId="4" fillId="0" borderId="19" xfId="0" applyFont="1" applyBorder="1" applyAlignment="1">
      <alignment vertical="center" textRotation="90"/>
    </xf>
    <xf numFmtId="0" fontId="4" fillId="0" borderId="59" xfId="0" applyFont="1" applyBorder="1" applyAlignment="1">
      <alignment vertical="center" textRotation="90"/>
    </xf>
    <xf numFmtId="0" fontId="4" fillId="0" borderId="69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0" fillId="0" borderId="33" xfId="0" applyBorder="1" applyAlignment="1">
      <alignment horizontal="center" vertical="center"/>
    </xf>
    <xf numFmtId="0" fontId="4" fillId="0" borderId="59" xfId="0" applyFont="1" applyBorder="1" applyAlignment="1">
      <alignment horizontal="center" vertical="center" textRotation="90"/>
    </xf>
    <xf numFmtId="0" fontId="4" fillId="36" borderId="70" xfId="0" applyFont="1" applyFill="1" applyBorder="1" applyAlignment="1">
      <alignment vertical="center" wrapText="1"/>
    </xf>
    <xf numFmtId="1" fontId="0" fillId="44" borderId="13" xfId="0" applyNumberFormat="1" applyFill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top"/>
    </xf>
    <xf numFmtId="1" fontId="0" fillId="0" borderId="17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1" fontId="0" fillId="0" borderId="0" xfId="0" applyNumberFormat="1" applyAlignment="1">
      <alignment/>
    </xf>
    <xf numFmtId="1" fontId="0" fillId="0" borderId="4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6" fillId="35" borderId="19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/>
    </xf>
    <xf numFmtId="1" fontId="0" fillId="0" borderId="41" xfId="0" applyNumberFormat="1" applyBorder="1" applyAlignment="1">
      <alignment horizontal="center" vertical="center"/>
    </xf>
    <xf numFmtId="1" fontId="0" fillId="0" borderId="42" xfId="0" applyNumberFormat="1" applyBorder="1" applyAlignment="1">
      <alignment horizontal="center" vertical="center"/>
    </xf>
    <xf numFmtId="1" fontId="0" fillId="36" borderId="41" xfId="0" applyNumberFormat="1" applyFont="1" applyFill="1" applyBorder="1" applyAlignment="1">
      <alignment horizontal="center" vertical="center"/>
    </xf>
    <xf numFmtId="1" fontId="6" fillId="35" borderId="41" xfId="0" applyNumberFormat="1" applyFont="1" applyFill="1" applyBorder="1" applyAlignment="1">
      <alignment horizontal="center" vertical="center"/>
    </xf>
    <xf numFmtId="1" fontId="4" fillId="34" borderId="41" xfId="0" applyNumberFormat="1" applyFont="1" applyFill="1" applyBorder="1" applyAlignment="1">
      <alignment horizontal="center" vertical="center"/>
    </xf>
    <xf numFmtId="1" fontId="0" fillId="38" borderId="41" xfId="0" applyNumberFormat="1" applyFill="1" applyBorder="1" applyAlignment="1">
      <alignment horizontal="center" vertical="center"/>
    </xf>
    <xf numFmtId="1" fontId="0" fillId="39" borderId="41" xfId="0" applyNumberFormat="1" applyFill="1" applyBorder="1" applyAlignment="1">
      <alignment horizontal="center" vertical="center"/>
    </xf>
    <xf numFmtId="0" fontId="4" fillId="0" borderId="44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1" fontId="4" fillId="35" borderId="41" xfId="0" applyNumberFormat="1" applyFont="1" applyFill="1" applyBorder="1" applyAlignment="1">
      <alignment horizontal="center"/>
    </xf>
    <xf numFmtId="1" fontId="4" fillId="35" borderId="13" xfId="0" applyNumberFormat="1" applyFont="1" applyFill="1" applyBorder="1" applyAlignment="1">
      <alignment horizontal="center"/>
    </xf>
    <xf numFmtId="0" fontId="0" fillId="0" borderId="60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69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59" xfId="0" applyBorder="1" applyAlignment="1">
      <alignment horizontal="center" textRotation="90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4" fillId="36" borderId="21" xfId="0" applyFont="1" applyFill="1" applyBorder="1" applyAlignment="1">
      <alignment vertical="center" wrapText="1"/>
    </xf>
    <xf numFmtId="0" fontId="4" fillId="36" borderId="23" xfId="0" applyFont="1" applyFill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1" fontId="4" fillId="0" borderId="0" xfId="0" applyNumberFormat="1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24" xfId="0" applyBorder="1" applyAlignment="1">
      <alignment horizontal="center" textRotation="90" wrapText="1"/>
    </xf>
    <xf numFmtId="0" fontId="4" fillId="35" borderId="69" xfId="0" applyFont="1" applyFill="1" applyBorder="1" applyAlignment="1">
      <alignment horizontal="center" vertical="center" textRotation="90"/>
    </xf>
    <xf numFmtId="0" fontId="4" fillId="35" borderId="19" xfId="0" applyFont="1" applyFill="1" applyBorder="1" applyAlignment="1">
      <alignment horizontal="center" vertical="center" textRotation="90"/>
    </xf>
    <xf numFmtId="0" fontId="4" fillId="35" borderId="59" xfId="0" applyFont="1" applyFill="1" applyBorder="1" applyAlignment="1">
      <alignment horizontal="center" vertical="center" textRotation="90"/>
    </xf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69" xfId="0" applyBorder="1" applyAlignment="1">
      <alignment/>
    </xf>
    <xf numFmtId="0" fontId="0" fillId="0" borderId="19" xfId="0" applyBorder="1" applyAlignment="1">
      <alignment/>
    </xf>
    <xf numFmtId="0" fontId="0" fillId="0" borderId="59" xfId="0" applyBorder="1" applyAlignment="1">
      <alignment/>
    </xf>
    <xf numFmtId="0" fontId="4" fillId="0" borderId="67" xfId="0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0" fontId="4" fillId="0" borderId="73" xfId="0" applyFont="1" applyBorder="1" applyAlignment="1">
      <alignment vertical="center" wrapText="1"/>
    </xf>
    <xf numFmtId="0" fontId="4" fillId="0" borderId="7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63" xfId="0" applyFont="1" applyBorder="1" applyAlignment="1">
      <alignment vertical="center" wrapText="1"/>
    </xf>
    <xf numFmtId="0" fontId="4" fillId="0" borderId="75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65" xfId="0" applyFont="1" applyBorder="1" applyAlignment="1">
      <alignment vertical="center" wrapText="1"/>
    </xf>
    <xf numFmtId="0" fontId="0" fillId="0" borderId="76" xfId="0" applyBorder="1" applyAlignment="1">
      <alignment horizontal="center" vertical="center" textRotation="90"/>
    </xf>
    <xf numFmtId="0" fontId="0" fillId="0" borderId="74" xfId="0" applyBorder="1" applyAlignment="1">
      <alignment horizontal="center" vertical="center" textRotation="90"/>
    </xf>
    <xf numFmtId="0" fontId="0" fillId="0" borderId="77" xfId="0" applyBorder="1" applyAlignment="1">
      <alignment horizontal="center" vertical="center" textRotation="90"/>
    </xf>
    <xf numFmtId="0" fontId="4" fillId="36" borderId="10" xfId="0" applyFont="1" applyFill="1" applyBorder="1" applyAlignment="1">
      <alignment vertical="center" wrapText="1"/>
    </xf>
    <xf numFmtId="0" fontId="4" fillId="36" borderId="14" xfId="0" applyFont="1" applyFill="1" applyBorder="1" applyAlignment="1">
      <alignment vertical="center" wrapText="1"/>
    </xf>
    <xf numFmtId="0" fontId="0" fillId="0" borderId="78" xfId="0" applyBorder="1" applyAlignment="1">
      <alignment vertical="center" wrapText="1"/>
    </xf>
    <xf numFmtId="0" fontId="0" fillId="0" borderId="79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41" xfId="0" applyBorder="1" applyAlignment="1">
      <alignment horizontal="left" vertical="center" wrapText="1"/>
    </xf>
    <xf numFmtId="0" fontId="4" fillId="0" borderId="69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0" fillId="0" borderId="57" xfId="0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9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0" fillId="0" borderId="79" xfId="0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4" fillId="36" borderId="79" xfId="0" applyFont="1" applyFill="1" applyBorder="1" applyAlignment="1">
      <alignment vertical="center" wrapText="1"/>
    </xf>
    <xf numFmtId="0" fontId="4" fillId="36" borderId="58" xfId="0" applyFont="1" applyFill="1" applyBorder="1" applyAlignment="1">
      <alignment vertical="center" wrapText="1"/>
    </xf>
    <xf numFmtId="0" fontId="4" fillId="36" borderId="72" xfId="0" applyFont="1" applyFill="1" applyBorder="1" applyAlignment="1">
      <alignment vertical="center" wrapText="1"/>
    </xf>
    <xf numFmtId="0" fontId="4" fillId="36" borderId="45" xfId="0" applyFont="1" applyFill="1" applyBorder="1" applyAlignment="1">
      <alignment vertical="center" wrapText="1"/>
    </xf>
    <xf numFmtId="0" fontId="4" fillId="36" borderId="78" xfId="0" applyFont="1" applyFill="1" applyBorder="1" applyAlignment="1">
      <alignment vertical="center" wrapText="1"/>
    </xf>
    <xf numFmtId="0" fontId="4" fillId="36" borderId="41" xfId="0" applyFont="1" applyFill="1" applyBorder="1" applyAlignment="1">
      <alignment vertical="center" wrapText="1"/>
    </xf>
    <xf numFmtId="0" fontId="0" fillId="0" borderId="60" xfId="0" applyBorder="1" applyAlignment="1">
      <alignment horizontal="left" vertical="center" wrapText="1"/>
    </xf>
    <xf numFmtId="0" fontId="0" fillId="0" borderId="20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60" xfId="0" applyFont="1" applyBorder="1" applyAlignment="1">
      <alignment vertical="center" wrapText="1"/>
    </xf>
    <xf numFmtId="0" fontId="0" fillId="0" borderId="57" xfId="0" applyFont="1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4" fillId="0" borderId="2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34" borderId="79" xfId="0" applyFont="1" applyFill="1" applyBorder="1" applyAlignment="1">
      <alignment vertical="center" wrapText="1"/>
    </xf>
    <xf numFmtId="0" fontId="4" fillId="34" borderId="58" xfId="0" applyFont="1" applyFill="1" applyBorder="1" applyAlignment="1">
      <alignment vertical="center" wrapText="1"/>
    </xf>
    <xf numFmtId="0" fontId="4" fillId="34" borderId="72" xfId="0" applyFont="1" applyFill="1" applyBorder="1" applyAlignment="1">
      <alignment vertical="center" wrapText="1"/>
    </xf>
    <xf numFmtId="0" fontId="4" fillId="34" borderId="45" xfId="0" applyFont="1" applyFill="1" applyBorder="1" applyAlignment="1">
      <alignment vertical="center" wrapText="1"/>
    </xf>
    <xf numFmtId="0" fontId="0" fillId="0" borderId="72" xfId="0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0" fillId="0" borderId="78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top" wrapText="1"/>
    </xf>
    <xf numFmtId="0" fontId="0" fillId="0" borderId="34" xfId="0" applyFont="1" applyFill="1" applyBorder="1" applyAlignment="1">
      <alignment horizontal="left" vertical="top" wrapText="1"/>
    </xf>
    <xf numFmtId="0" fontId="4" fillId="0" borderId="76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0" borderId="64" xfId="0" applyFont="1" applyBorder="1" applyAlignment="1">
      <alignment vertical="center" wrapText="1"/>
    </xf>
    <xf numFmtId="0" fontId="4" fillId="0" borderId="59" xfId="0" applyFont="1" applyBorder="1" applyAlignment="1">
      <alignment horizontal="center" vertical="center" textRotation="90"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1" xfId="0" applyBorder="1" applyAlignment="1">
      <alignment vertical="center" wrapText="1"/>
    </xf>
    <xf numFmtId="0" fontId="0" fillId="0" borderId="26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17" fillId="34" borderId="80" xfId="0" applyFont="1" applyFill="1" applyBorder="1" applyAlignment="1">
      <alignment vertical="center" wrapText="1"/>
    </xf>
    <xf numFmtId="0" fontId="17" fillId="34" borderId="8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45" xfId="0" applyBorder="1" applyAlignment="1">
      <alignment vertical="top" wrapText="1"/>
    </xf>
    <xf numFmtId="0" fontId="4" fillId="36" borderId="72" xfId="0" applyFont="1" applyFill="1" applyBorder="1" applyAlignment="1">
      <alignment vertical="top" wrapText="1"/>
    </xf>
    <xf numFmtId="0" fontId="4" fillId="36" borderId="45" xfId="0" applyFont="1" applyFill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0" fillId="0" borderId="5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5" xfId="0" applyBorder="1" applyAlignment="1">
      <alignment horizontal="center" vertical="center" textRotation="90"/>
    </xf>
    <xf numFmtId="0" fontId="0" fillId="0" borderId="52" xfId="0" applyBorder="1" applyAlignment="1">
      <alignment horizontal="center" vertical="center" textRotation="90"/>
    </xf>
    <xf numFmtId="0" fontId="0" fillId="0" borderId="49" xfId="0" applyBorder="1" applyAlignment="1">
      <alignment horizontal="center" vertical="center" textRotation="90"/>
    </xf>
    <xf numFmtId="0" fontId="0" fillId="0" borderId="15" xfId="0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0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17" fillId="34" borderId="79" xfId="0" applyFont="1" applyFill="1" applyBorder="1" applyAlignment="1">
      <alignment vertical="center" wrapText="1"/>
    </xf>
    <xf numFmtId="0" fontId="17" fillId="34" borderId="78" xfId="0" applyFont="1" applyFill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textRotation="90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0" fillId="0" borderId="33" xfId="0" applyBorder="1" applyAlignment="1">
      <alignment horizontal="center" vertical="center" textRotation="90"/>
    </xf>
    <xf numFmtId="0" fontId="0" fillId="0" borderId="41" xfId="0" applyBorder="1" applyAlignment="1">
      <alignment vertical="top" wrapText="1"/>
    </xf>
    <xf numFmtId="0" fontId="4" fillId="36" borderId="70" xfId="0" applyFont="1" applyFill="1" applyBorder="1" applyAlignment="1">
      <alignment vertical="center" wrapText="1"/>
    </xf>
    <xf numFmtId="0" fontId="4" fillId="36" borderId="44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82" xfId="0" applyFont="1" applyBorder="1" applyAlignment="1">
      <alignment vertical="center" wrapText="1"/>
    </xf>
    <xf numFmtId="0" fontId="0" fillId="0" borderId="20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27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27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40" xfId="0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82" xfId="0" applyBorder="1" applyAlignment="1">
      <alignment vertical="center" wrapText="1"/>
    </xf>
    <xf numFmtId="0" fontId="18" fillId="0" borderId="52" xfId="0" applyFont="1" applyBorder="1" applyAlignment="1">
      <alignment horizontal="center"/>
    </xf>
    <xf numFmtId="0" fontId="0" fillId="0" borderId="52" xfId="0" applyBorder="1" applyAlignment="1">
      <alignment wrapText="1"/>
    </xf>
    <xf numFmtId="0" fontId="19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Процентный 3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4"/>
  <sheetViews>
    <sheetView tabSelected="1" zoomScalePageLayoutView="0" workbookViewId="0" topLeftCell="A13">
      <selection activeCell="M23" sqref="M23"/>
    </sheetView>
  </sheetViews>
  <sheetFormatPr defaultColWidth="9.00390625" defaultRowHeight="12.75"/>
  <cols>
    <col min="1" max="1" width="2.875" style="0" customWidth="1"/>
    <col min="2" max="2" width="8.375" style="0" customWidth="1"/>
    <col min="3" max="3" width="18.625" style="0" customWidth="1"/>
    <col min="5" max="20" width="3.75390625" style="0" customWidth="1"/>
    <col min="21" max="21" width="5.625" style="0" customWidth="1"/>
    <col min="22" max="22" width="5.25390625" style="0" customWidth="1"/>
    <col min="23" max="24" width="2.25390625" style="0" customWidth="1"/>
    <col min="25" max="47" width="3.75390625" style="0" customWidth="1"/>
    <col min="48" max="48" width="6.25390625" style="0" customWidth="1"/>
    <col min="49" max="49" width="5.625" style="0" customWidth="1"/>
    <col min="50" max="59" width="2.25390625" style="0" customWidth="1"/>
    <col min="60" max="60" width="5.125" style="0" customWidth="1"/>
  </cols>
  <sheetData>
    <row r="1" spans="2:18" ht="15">
      <c r="B1" s="1" t="s">
        <v>42</v>
      </c>
      <c r="I1" s="621"/>
      <c r="J1" s="621"/>
      <c r="L1" s="2"/>
      <c r="Q1" s="2"/>
      <c r="R1" s="2"/>
    </row>
    <row r="2" spans="2:4" ht="15.75" thickBot="1">
      <c r="B2" s="1" t="s">
        <v>62</v>
      </c>
      <c r="D2" s="2" t="s">
        <v>167</v>
      </c>
    </row>
    <row r="3" spans="1:60" ht="70.5" customHeight="1">
      <c r="A3" s="605" t="s">
        <v>28</v>
      </c>
      <c r="B3" s="608" t="s">
        <v>0</v>
      </c>
      <c r="C3" s="611" t="s">
        <v>43</v>
      </c>
      <c r="D3" s="624" t="s">
        <v>44</v>
      </c>
      <c r="E3" s="15" t="s">
        <v>77</v>
      </c>
      <c r="F3" s="622" t="s">
        <v>29</v>
      </c>
      <c r="G3" s="622"/>
      <c r="H3" s="622"/>
      <c r="I3" s="16" t="s">
        <v>78</v>
      </c>
      <c r="J3" s="623" t="s">
        <v>30</v>
      </c>
      <c r="K3" s="623"/>
      <c r="L3" s="623"/>
      <c r="M3" s="623"/>
      <c r="N3" s="623" t="s">
        <v>31</v>
      </c>
      <c r="O3" s="623"/>
      <c r="P3" s="623"/>
      <c r="Q3" s="623"/>
      <c r="R3" s="3" t="s">
        <v>79</v>
      </c>
      <c r="S3" s="623" t="s">
        <v>32</v>
      </c>
      <c r="T3" s="623"/>
      <c r="U3" s="623"/>
      <c r="V3" s="23" t="s">
        <v>63</v>
      </c>
      <c r="W3" s="3" t="s">
        <v>80</v>
      </c>
      <c r="X3" s="623" t="s">
        <v>33</v>
      </c>
      <c r="Y3" s="623"/>
      <c r="Z3" s="623"/>
      <c r="AA3" s="623"/>
      <c r="AB3" s="3" t="s">
        <v>81</v>
      </c>
      <c r="AC3" s="623" t="s">
        <v>34</v>
      </c>
      <c r="AD3" s="623"/>
      <c r="AE3" s="623"/>
      <c r="AF3" s="3" t="s">
        <v>82</v>
      </c>
      <c r="AG3" s="623" t="s">
        <v>35</v>
      </c>
      <c r="AH3" s="623"/>
      <c r="AI3" s="623"/>
      <c r="AJ3" s="3" t="s">
        <v>83</v>
      </c>
      <c r="AK3" s="623" t="s">
        <v>36</v>
      </c>
      <c r="AL3" s="623"/>
      <c r="AM3" s="623"/>
      <c r="AN3" s="3" t="s">
        <v>94</v>
      </c>
      <c r="AO3" s="623" t="s">
        <v>37</v>
      </c>
      <c r="AP3" s="623"/>
      <c r="AQ3" s="623"/>
      <c r="AR3" s="623"/>
      <c r="AS3" s="3" t="s">
        <v>95</v>
      </c>
      <c r="AT3" s="623" t="s">
        <v>38</v>
      </c>
      <c r="AU3" s="623"/>
      <c r="AV3" s="623"/>
      <c r="AW3" s="23" t="s">
        <v>64</v>
      </c>
      <c r="AX3" s="3" t="s">
        <v>96</v>
      </c>
      <c r="AY3" s="623" t="s">
        <v>39</v>
      </c>
      <c r="AZ3" s="623"/>
      <c r="BA3" s="623"/>
      <c r="BB3" s="623"/>
      <c r="BC3" s="623" t="s">
        <v>40</v>
      </c>
      <c r="BD3" s="623"/>
      <c r="BE3" s="623"/>
      <c r="BF3" s="623"/>
      <c r="BG3" s="5" t="s">
        <v>50</v>
      </c>
      <c r="BH3" s="627" t="s">
        <v>51</v>
      </c>
    </row>
    <row r="4" spans="1:60" ht="12.75">
      <c r="A4" s="606"/>
      <c r="B4" s="609"/>
      <c r="C4" s="612"/>
      <c r="D4" s="625"/>
      <c r="E4" s="630" t="s">
        <v>52</v>
      </c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1"/>
      <c r="R4" s="631"/>
      <c r="S4" s="631"/>
      <c r="T4" s="631"/>
      <c r="U4" s="631"/>
      <c r="V4" s="631"/>
      <c r="W4" s="631"/>
      <c r="X4" s="631"/>
      <c r="Y4" s="631"/>
      <c r="Z4" s="631"/>
      <c r="AA4" s="631"/>
      <c r="AB4" s="631"/>
      <c r="AC4" s="631"/>
      <c r="AD4" s="631"/>
      <c r="AE4" s="631"/>
      <c r="AF4" s="631"/>
      <c r="AG4" s="631"/>
      <c r="AH4" s="631"/>
      <c r="AI4" s="631"/>
      <c r="AJ4" s="631"/>
      <c r="AK4" s="631"/>
      <c r="AL4" s="631"/>
      <c r="AM4" s="631"/>
      <c r="AN4" s="631"/>
      <c r="AO4" s="631"/>
      <c r="AP4" s="631"/>
      <c r="AQ4" s="631"/>
      <c r="AR4" s="631"/>
      <c r="AS4" s="631"/>
      <c r="AT4" s="631"/>
      <c r="AU4" s="631"/>
      <c r="AV4" s="631"/>
      <c r="AW4" s="631"/>
      <c r="AX4" s="631"/>
      <c r="AY4" s="631"/>
      <c r="AZ4" s="631"/>
      <c r="BA4" s="631"/>
      <c r="BB4" s="631"/>
      <c r="BC4" s="631"/>
      <c r="BD4" s="631"/>
      <c r="BE4" s="631"/>
      <c r="BF4" s="631"/>
      <c r="BG4" s="632"/>
      <c r="BH4" s="628"/>
    </row>
    <row r="5" spans="1:60" ht="12.75">
      <c r="A5" s="606"/>
      <c r="B5" s="609"/>
      <c r="C5" s="612"/>
      <c r="D5" s="625"/>
      <c r="E5" s="24">
        <v>35</v>
      </c>
      <c r="F5" s="17">
        <v>36</v>
      </c>
      <c r="G5" s="17">
        <v>37</v>
      </c>
      <c r="H5" s="17">
        <v>38</v>
      </c>
      <c r="I5" s="17">
        <v>39</v>
      </c>
      <c r="J5" s="17">
        <v>40</v>
      </c>
      <c r="K5" s="17">
        <v>41</v>
      </c>
      <c r="L5" s="17">
        <v>42</v>
      </c>
      <c r="M5" s="17">
        <v>43</v>
      </c>
      <c r="N5" s="17">
        <v>44</v>
      </c>
      <c r="O5" s="17">
        <v>45</v>
      </c>
      <c r="P5" s="17">
        <v>46</v>
      </c>
      <c r="Q5" s="17">
        <v>47</v>
      </c>
      <c r="R5" s="17">
        <v>48</v>
      </c>
      <c r="S5" s="17">
        <v>49</v>
      </c>
      <c r="T5" s="17">
        <v>50</v>
      </c>
      <c r="U5" s="17">
        <v>51</v>
      </c>
      <c r="V5" s="25"/>
      <c r="W5" s="26">
        <v>52</v>
      </c>
      <c r="X5" s="17">
        <v>1</v>
      </c>
      <c r="Y5" s="17">
        <v>2</v>
      </c>
      <c r="Z5" s="17">
        <v>3</v>
      </c>
      <c r="AA5" s="17">
        <v>4</v>
      </c>
      <c r="AB5" s="17">
        <v>5</v>
      </c>
      <c r="AC5" s="17">
        <v>6</v>
      </c>
      <c r="AD5" s="17">
        <v>7</v>
      </c>
      <c r="AE5" s="17">
        <v>8</v>
      </c>
      <c r="AF5" s="17">
        <v>9</v>
      </c>
      <c r="AG5" s="17">
        <v>10</v>
      </c>
      <c r="AH5" s="17">
        <v>11</v>
      </c>
      <c r="AI5" s="17">
        <v>12</v>
      </c>
      <c r="AJ5" s="17">
        <v>13</v>
      </c>
      <c r="AK5" s="17">
        <v>14</v>
      </c>
      <c r="AL5" s="17">
        <v>15</v>
      </c>
      <c r="AM5" s="17">
        <v>16</v>
      </c>
      <c r="AN5" s="17">
        <v>17</v>
      </c>
      <c r="AO5" s="17">
        <v>18</v>
      </c>
      <c r="AP5" s="17">
        <v>19</v>
      </c>
      <c r="AQ5" s="17">
        <v>20</v>
      </c>
      <c r="AR5" s="17">
        <v>21</v>
      </c>
      <c r="AS5" s="17">
        <v>22</v>
      </c>
      <c r="AT5" s="17">
        <v>23</v>
      </c>
      <c r="AU5" s="17">
        <v>24</v>
      </c>
      <c r="AV5" s="17">
        <v>25</v>
      </c>
      <c r="AW5" s="25"/>
      <c r="AX5" s="26">
        <v>26</v>
      </c>
      <c r="AY5" s="26">
        <v>27</v>
      </c>
      <c r="AZ5" s="26">
        <v>28</v>
      </c>
      <c r="BA5" s="26">
        <v>29</v>
      </c>
      <c r="BB5" s="26">
        <v>30</v>
      </c>
      <c r="BC5" s="26">
        <v>31</v>
      </c>
      <c r="BD5" s="26">
        <v>32</v>
      </c>
      <c r="BE5" s="26">
        <v>33</v>
      </c>
      <c r="BF5" s="26">
        <v>34</v>
      </c>
      <c r="BG5" s="27">
        <v>35</v>
      </c>
      <c r="BH5" s="628"/>
    </row>
    <row r="6" spans="1:60" ht="12.75">
      <c r="A6" s="606"/>
      <c r="B6" s="609"/>
      <c r="C6" s="612"/>
      <c r="D6" s="625"/>
      <c r="E6" s="630" t="s">
        <v>53</v>
      </c>
      <c r="F6" s="631"/>
      <c r="G6" s="631"/>
      <c r="H6" s="631"/>
      <c r="I6" s="631"/>
      <c r="J6" s="631"/>
      <c r="K6" s="631"/>
      <c r="L6" s="631"/>
      <c r="M6" s="631"/>
      <c r="N6" s="631"/>
      <c r="O6" s="631"/>
      <c r="P6" s="631"/>
      <c r="Q6" s="631"/>
      <c r="R6" s="631"/>
      <c r="S6" s="631"/>
      <c r="T6" s="631"/>
      <c r="U6" s="631"/>
      <c r="V6" s="631"/>
      <c r="W6" s="631"/>
      <c r="X6" s="631"/>
      <c r="Y6" s="631"/>
      <c r="Z6" s="631"/>
      <c r="AA6" s="631"/>
      <c r="AB6" s="631"/>
      <c r="AC6" s="631"/>
      <c r="AD6" s="631"/>
      <c r="AE6" s="631"/>
      <c r="AF6" s="631"/>
      <c r="AG6" s="631"/>
      <c r="AH6" s="631"/>
      <c r="AI6" s="631"/>
      <c r="AJ6" s="631"/>
      <c r="AK6" s="631"/>
      <c r="AL6" s="631"/>
      <c r="AM6" s="631"/>
      <c r="AN6" s="631"/>
      <c r="AO6" s="631"/>
      <c r="AP6" s="631"/>
      <c r="AQ6" s="631"/>
      <c r="AR6" s="631"/>
      <c r="AS6" s="631"/>
      <c r="AT6" s="631"/>
      <c r="AU6" s="631"/>
      <c r="AV6" s="631"/>
      <c r="AW6" s="631"/>
      <c r="AX6" s="631"/>
      <c r="AY6" s="631"/>
      <c r="AZ6" s="631"/>
      <c r="BA6" s="631"/>
      <c r="BB6" s="631"/>
      <c r="BC6" s="631"/>
      <c r="BD6" s="631"/>
      <c r="BE6" s="631"/>
      <c r="BF6" s="631"/>
      <c r="BG6" s="632"/>
      <c r="BH6" s="628"/>
    </row>
    <row r="7" spans="1:60" ht="13.5" thickBot="1">
      <c r="A7" s="607"/>
      <c r="B7" s="610"/>
      <c r="C7" s="613"/>
      <c r="D7" s="626"/>
      <c r="E7" s="28">
        <v>1</v>
      </c>
      <c r="F7" s="8">
        <v>2</v>
      </c>
      <c r="G7" s="8">
        <v>3</v>
      </c>
      <c r="H7" s="8">
        <v>4</v>
      </c>
      <c r="I7" s="8">
        <v>5</v>
      </c>
      <c r="J7" s="8">
        <v>6</v>
      </c>
      <c r="K7" s="8">
        <v>7</v>
      </c>
      <c r="L7" s="8">
        <v>8</v>
      </c>
      <c r="M7" s="8">
        <v>9</v>
      </c>
      <c r="N7" s="8">
        <v>10</v>
      </c>
      <c r="O7" s="8">
        <v>11</v>
      </c>
      <c r="P7" s="8">
        <v>12</v>
      </c>
      <c r="Q7" s="8">
        <v>13</v>
      </c>
      <c r="R7" s="8">
        <v>14</v>
      </c>
      <c r="S7" s="8">
        <v>15</v>
      </c>
      <c r="T7" s="8">
        <v>16</v>
      </c>
      <c r="U7" s="8">
        <v>17</v>
      </c>
      <c r="V7" s="29"/>
      <c r="W7" s="30">
        <v>18</v>
      </c>
      <c r="X7" s="30">
        <v>19</v>
      </c>
      <c r="Y7" s="8">
        <v>20</v>
      </c>
      <c r="Z7" s="8">
        <v>21</v>
      </c>
      <c r="AA7" s="8">
        <v>22</v>
      </c>
      <c r="AB7" s="8">
        <v>23</v>
      </c>
      <c r="AC7" s="8">
        <v>24</v>
      </c>
      <c r="AD7" s="8">
        <v>25</v>
      </c>
      <c r="AE7" s="8">
        <v>26</v>
      </c>
      <c r="AF7" s="8">
        <v>27</v>
      </c>
      <c r="AG7" s="8">
        <v>28</v>
      </c>
      <c r="AH7" s="8">
        <v>29</v>
      </c>
      <c r="AI7" s="8">
        <v>30</v>
      </c>
      <c r="AJ7" s="8">
        <v>31</v>
      </c>
      <c r="AK7" s="8">
        <v>32</v>
      </c>
      <c r="AL7" s="8">
        <v>33</v>
      </c>
      <c r="AM7" s="8">
        <v>34</v>
      </c>
      <c r="AN7" s="8">
        <v>35</v>
      </c>
      <c r="AO7" s="8">
        <v>36</v>
      </c>
      <c r="AP7" s="8">
        <v>37</v>
      </c>
      <c r="AQ7" s="8">
        <v>38</v>
      </c>
      <c r="AR7" s="8">
        <v>39</v>
      </c>
      <c r="AS7" s="8">
        <v>40</v>
      </c>
      <c r="AT7" s="8">
        <v>41</v>
      </c>
      <c r="AU7" s="8">
        <v>42</v>
      </c>
      <c r="AV7" s="8">
        <v>43</v>
      </c>
      <c r="AW7" s="29"/>
      <c r="AX7" s="30">
        <v>44</v>
      </c>
      <c r="AY7" s="30">
        <v>45</v>
      </c>
      <c r="AZ7" s="30">
        <v>46</v>
      </c>
      <c r="BA7" s="30">
        <v>47</v>
      </c>
      <c r="BB7" s="30">
        <v>48</v>
      </c>
      <c r="BC7" s="30">
        <v>49</v>
      </c>
      <c r="BD7" s="30">
        <v>50</v>
      </c>
      <c r="BE7" s="30">
        <v>51</v>
      </c>
      <c r="BF7" s="30">
        <v>52</v>
      </c>
      <c r="BG7" s="31">
        <v>53</v>
      </c>
      <c r="BH7" s="629"/>
    </row>
    <row r="8" spans="1:60" ht="15" customHeight="1">
      <c r="A8" s="645" t="s">
        <v>65</v>
      </c>
      <c r="B8" s="616" t="s">
        <v>134</v>
      </c>
      <c r="C8" s="648" t="s">
        <v>135</v>
      </c>
      <c r="D8" s="32" t="s">
        <v>55</v>
      </c>
      <c r="E8" s="35">
        <f>SUM(E10,E12,E14,E16,E18,E20,E22,E24,E26,E28)</f>
        <v>24</v>
      </c>
      <c r="F8" s="35">
        <f aca="true" t="shared" si="0" ref="F8:V8">SUM(F10,F12,F14,F16,F18,F20,F22,F24,F26,F28)</f>
        <v>20</v>
      </c>
      <c r="G8" s="35">
        <f t="shared" si="0"/>
        <v>28</v>
      </c>
      <c r="H8" s="35">
        <f t="shared" si="0"/>
        <v>22</v>
      </c>
      <c r="I8" s="35">
        <f t="shared" si="0"/>
        <v>24</v>
      </c>
      <c r="J8" s="35">
        <f t="shared" si="0"/>
        <v>24</v>
      </c>
      <c r="K8" s="35">
        <f t="shared" si="0"/>
        <v>26</v>
      </c>
      <c r="L8" s="35">
        <f t="shared" si="0"/>
        <v>22</v>
      </c>
      <c r="M8" s="35">
        <f t="shared" si="0"/>
        <v>24</v>
      </c>
      <c r="N8" s="35">
        <f t="shared" si="0"/>
        <v>24</v>
      </c>
      <c r="O8" s="35">
        <f t="shared" si="0"/>
        <v>28</v>
      </c>
      <c r="P8" s="35">
        <f t="shared" si="0"/>
        <v>26</v>
      </c>
      <c r="Q8" s="35">
        <f t="shared" si="0"/>
        <v>26</v>
      </c>
      <c r="R8" s="35">
        <f t="shared" si="0"/>
        <v>24</v>
      </c>
      <c r="S8" s="35">
        <f t="shared" si="0"/>
        <v>26</v>
      </c>
      <c r="T8" s="35">
        <f t="shared" si="0"/>
        <v>21</v>
      </c>
      <c r="U8" s="35"/>
      <c r="V8" s="35">
        <f t="shared" si="0"/>
        <v>389</v>
      </c>
      <c r="W8" s="33"/>
      <c r="X8" s="33"/>
      <c r="Y8" s="35">
        <f>SUM(Y10,Y12,Y14,Y16,Y18,Y20,Y22,Y24,Y26,Y28)</f>
        <v>22</v>
      </c>
      <c r="Z8" s="35">
        <f aca="true" t="shared" si="1" ref="Z8:AW8">SUM(Z10,Z12,Z14,Z16,Z18,Z20,Z22,Z24,Z26,Z28)</f>
        <v>18</v>
      </c>
      <c r="AA8" s="35">
        <f t="shared" si="1"/>
        <v>22</v>
      </c>
      <c r="AB8" s="35">
        <f t="shared" si="1"/>
        <v>26</v>
      </c>
      <c r="AC8" s="35">
        <f t="shared" si="1"/>
        <v>22</v>
      </c>
      <c r="AD8" s="35">
        <f t="shared" si="1"/>
        <v>16</v>
      </c>
      <c r="AE8" s="35">
        <f t="shared" si="1"/>
        <v>26</v>
      </c>
      <c r="AF8" s="35">
        <f t="shared" si="1"/>
        <v>20</v>
      </c>
      <c r="AG8" s="35">
        <f t="shared" si="1"/>
        <v>24</v>
      </c>
      <c r="AH8" s="35">
        <f t="shared" si="1"/>
        <v>18</v>
      </c>
      <c r="AI8" s="35">
        <f t="shared" si="1"/>
        <v>24</v>
      </c>
      <c r="AJ8" s="35">
        <f t="shared" si="1"/>
        <v>22</v>
      </c>
      <c r="AK8" s="35">
        <f t="shared" si="1"/>
        <v>24</v>
      </c>
      <c r="AL8" s="35">
        <f t="shared" si="1"/>
        <v>18</v>
      </c>
      <c r="AM8" s="35">
        <f t="shared" si="1"/>
        <v>24</v>
      </c>
      <c r="AN8" s="35">
        <f t="shared" si="1"/>
        <v>22</v>
      </c>
      <c r="AO8" s="35">
        <f t="shared" si="1"/>
        <v>22</v>
      </c>
      <c r="AP8" s="35">
        <f t="shared" si="1"/>
        <v>16</v>
      </c>
      <c r="AQ8" s="35">
        <f t="shared" si="1"/>
        <v>22</v>
      </c>
      <c r="AR8" s="35">
        <f t="shared" si="1"/>
        <v>16</v>
      </c>
      <c r="AS8" s="35">
        <f t="shared" si="1"/>
        <v>24</v>
      </c>
      <c r="AT8" s="35">
        <f t="shared" si="1"/>
        <v>20</v>
      </c>
      <c r="AU8" s="35">
        <f t="shared" si="1"/>
        <v>23</v>
      </c>
      <c r="AV8" s="35"/>
      <c r="AW8" s="35">
        <f t="shared" si="1"/>
        <v>491</v>
      </c>
      <c r="AX8" s="34">
        <f>SUM(AX10,AX12,AX14,AX16,AX18,AX20,AX22,AX24,AX26,AX28)</f>
        <v>0</v>
      </c>
      <c r="AY8" s="34">
        <f aca="true" t="shared" si="2" ref="AY8:BG8">SUM(AY10,AY12,AY14,AY16,AY18,AY20,AY22,AY24,AY26,AY28)</f>
        <v>0</v>
      </c>
      <c r="AZ8" s="34">
        <f t="shared" si="2"/>
        <v>0</v>
      </c>
      <c r="BA8" s="34">
        <f t="shared" si="2"/>
        <v>0</v>
      </c>
      <c r="BB8" s="34">
        <f t="shared" si="2"/>
        <v>0</v>
      </c>
      <c r="BC8" s="34">
        <f t="shared" si="2"/>
        <v>0</v>
      </c>
      <c r="BD8" s="34">
        <f t="shared" si="2"/>
        <v>0</v>
      </c>
      <c r="BE8" s="34">
        <f t="shared" si="2"/>
        <v>0</v>
      </c>
      <c r="BF8" s="34">
        <f t="shared" si="2"/>
        <v>0</v>
      </c>
      <c r="BG8" s="34">
        <f t="shared" si="2"/>
        <v>0</v>
      </c>
      <c r="BH8" s="269">
        <f>SUM(V8,AW8)</f>
        <v>880</v>
      </c>
    </row>
    <row r="9" spans="1:60" ht="15" customHeight="1" thickBot="1">
      <c r="A9" s="646"/>
      <c r="B9" s="617"/>
      <c r="C9" s="649"/>
      <c r="D9" s="264" t="s">
        <v>56</v>
      </c>
      <c r="E9" s="266">
        <f>SUM(E11,E13,E15,E17,E19,E21,E23,E25,E27,E29)</f>
        <v>0</v>
      </c>
      <c r="F9" s="266">
        <f aca="true" t="shared" si="3" ref="F9:V9">SUM(F11,F13,F15,F17,F19,F21,F23,F25,F27,F29)</f>
        <v>0</v>
      </c>
      <c r="G9" s="266">
        <f t="shared" si="3"/>
        <v>0</v>
      </c>
      <c r="H9" s="266">
        <f t="shared" si="3"/>
        <v>0</v>
      </c>
      <c r="I9" s="266">
        <f t="shared" si="3"/>
        <v>0</v>
      </c>
      <c r="J9" s="266">
        <f t="shared" si="3"/>
        <v>0</v>
      </c>
      <c r="K9" s="266">
        <f t="shared" si="3"/>
        <v>0</v>
      </c>
      <c r="L9" s="266">
        <f t="shared" si="3"/>
        <v>0</v>
      </c>
      <c r="M9" s="266">
        <f t="shared" si="3"/>
        <v>0</v>
      </c>
      <c r="N9" s="266">
        <f t="shared" si="3"/>
        <v>0</v>
      </c>
      <c r="O9" s="266">
        <f t="shared" si="3"/>
        <v>0</v>
      </c>
      <c r="P9" s="266">
        <f t="shared" si="3"/>
        <v>0</v>
      </c>
      <c r="Q9" s="266">
        <f t="shared" si="3"/>
        <v>0</v>
      </c>
      <c r="R9" s="266">
        <f t="shared" si="3"/>
        <v>0</v>
      </c>
      <c r="S9" s="266">
        <f t="shared" si="3"/>
        <v>0</v>
      </c>
      <c r="T9" s="266">
        <f t="shared" si="3"/>
        <v>0</v>
      </c>
      <c r="U9" s="266"/>
      <c r="V9" s="266">
        <f t="shared" si="3"/>
        <v>0</v>
      </c>
      <c r="W9" s="101"/>
      <c r="X9" s="101"/>
      <c r="Y9" s="101">
        <f>SUM(Y11,Y13,Y15,Y17,Y19,Y21,Y23,Y25,Y27,Y29)</f>
        <v>0</v>
      </c>
      <c r="Z9" s="101">
        <f aca="true" t="shared" si="4" ref="Z9:AW9">SUM(Z11,Z13,Z15,Z17,Z19,Z21,Z23,Z25,Z27,Z29)</f>
        <v>0</v>
      </c>
      <c r="AA9" s="101">
        <f t="shared" si="4"/>
        <v>0</v>
      </c>
      <c r="AB9" s="101">
        <f t="shared" si="4"/>
        <v>0</v>
      </c>
      <c r="AC9" s="101">
        <f t="shared" si="4"/>
        <v>0</v>
      </c>
      <c r="AD9" s="101">
        <f t="shared" si="4"/>
        <v>0</v>
      </c>
      <c r="AE9" s="101">
        <f t="shared" si="4"/>
        <v>0</v>
      </c>
      <c r="AF9" s="101">
        <f t="shared" si="4"/>
        <v>0</v>
      </c>
      <c r="AG9" s="101">
        <f t="shared" si="4"/>
        <v>0</v>
      </c>
      <c r="AH9" s="101">
        <f t="shared" si="4"/>
        <v>0</v>
      </c>
      <c r="AI9" s="101">
        <f t="shared" si="4"/>
        <v>0</v>
      </c>
      <c r="AJ9" s="101">
        <f t="shared" si="4"/>
        <v>0</v>
      </c>
      <c r="AK9" s="101">
        <f t="shared" si="4"/>
        <v>0</v>
      </c>
      <c r="AL9" s="101">
        <f t="shared" si="4"/>
        <v>0</v>
      </c>
      <c r="AM9" s="101">
        <f t="shared" si="4"/>
        <v>0</v>
      </c>
      <c r="AN9" s="101">
        <f t="shared" si="4"/>
        <v>0</v>
      </c>
      <c r="AO9" s="101">
        <f t="shared" si="4"/>
        <v>0</v>
      </c>
      <c r="AP9" s="101">
        <f t="shared" si="4"/>
        <v>0</v>
      </c>
      <c r="AQ9" s="101">
        <f t="shared" si="4"/>
        <v>0</v>
      </c>
      <c r="AR9" s="101">
        <f t="shared" si="4"/>
        <v>0</v>
      </c>
      <c r="AS9" s="101">
        <f t="shared" si="4"/>
        <v>0</v>
      </c>
      <c r="AT9" s="101">
        <f t="shared" si="4"/>
        <v>0</v>
      </c>
      <c r="AU9" s="101">
        <f t="shared" si="4"/>
        <v>0</v>
      </c>
      <c r="AV9" s="101"/>
      <c r="AW9" s="101">
        <f t="shared" si="4"/>
        <v>0</v>
      </c>
      <c r="AX9" s="265">
        <f>SUM(AX11,AX13,AX15,AX17,AX19,AX21,AX23,AX25,AX27,AX29)</f>
        <v>0</v>
      </c>
      <c r="AY9" s="265">
        <f aca="true" t="shared" si="5" ref="AY9:BG9">SUM(AY11,AY13,AY15,AY17,AY19,AY21,AY23,AY25,AY27,AY29)</f>
        <v>0</v>
      </c>
      <c r="AZ9" s="265">
        <f t="shared" si="5"/>
        <v>0</v>
      </c>
      <c r="BA9" s="265">
        <f t="shared" si="5"/>
        <v>0</v>
      </c>
      <c r="BB9" s="265">
        <f t="shared" si="5"/>
        <v>0</v>
      </c>
      <c r="BC9" s="265">
        <f t="shared" si="5"/>
        <v>0</v>
      </c>
      <c r="BD9" s="265">
        <f t="shared" si="5"/>
        <v>0</v>
      </c>
      <c r="BE9" s="265">
        <f t="shared" si="5"/>
        <v>0</v>
      </c>
      <c r="BF9" s="265">
        <f t="shared" si="5"/>
        <v>0</v>
      </c>
      <c r="BG9" s="265">
        <f t="shared" si="5"/>
        <v>0</v>
      </c>
      <c r="BH9" s="270">
        <f>SUM(V9,AW9)</f>
        <v>0</v>
      </c>
    </row>
    <row r="10" spans="1:60" ht="19.5" customHeight="1">
      <c r="A10" s="646"/>
      <c r="B10" s="650" t="s">
        <v>129</v>
      </c>
      <c r="C10" s="618" t="s">
        <v>24</v>
      </c>
      <c r="D10" s="205" t="s">
        <v>55</v>
      </c>
      <c r="E10" s="257">
        <v>2</v>
      </c>
      <c r="F10" s="258">
        <v>2</v>
      </c>
      <c r="G10" s="258">
        <v>2</v>
      </c>
      <c r="H10" s="258">
        <v>2</v>
      </c>
      <c r="I10" s="258">
        <v>2</v>
      </c>
      <c r="J10" s="258">
        <v>2</v>
      </c>
      <c r="K10" s="258">
        <v>2</v>
      </c>
      <c r="L10" s="258">
        <v>2</v>
      </c>
      <c r="M10" s="258">
        <v>2</v>
      </c>
      <c r="N10" s="258">
        <v>2</v>
      </c>
      <c r="O10" s="258">
        <v>2</v>
      </c>
      <c r="P10" s="258">
        <v>2</v>
      </c>
      <c r="Q10" s="258">
        <v>2</v>
      </c>
      <c r="R10" s="258">
        <v>2</v>
      </c>
      <c r="S10" s="258">
        <v>2</v>
      </c>
      <c r="T10" s="258">
        <v>2</v>
      </c>
      <c r="U10" s="259"/>
      <c r="V10" s="260">
        <f aca="true" t="shared" si="6" ref="V10:V37">SUM(E10:T10)</f>
        <v>32</v>
      </c>
      <c r="W10" s="261"/>
      <c r="X10" s="261"/>
      <c r="Y10" s="258">
        <v>2</v>
      </c>
      <c r="Z10" s="258">
        <v>2</v>
      </c>
      <c r="AA10" s="258">
        <v>2</v>
      </c>
      <c r="AB10" s="258">
        <v>4</v>
      </c>
      <c r="AC10" s="258">
        <v>2</v>
      </c>
      <c r="AD10" s="258">
        <v>2</v>
      </c>
      <c r="AE10" s="258">
        <v>4</v>
      </c>
      <c r="AF10" s="258">
        <v>2</v>
      </c>
      <c r="AG10" s="258">
        <v>2</v>
      </c>
      <c r="AH10" s="258">
        <v>2</v>
      </c>
      <c r="AI10" s="258">
        <v>2</v>
      </c>
      <c r="AJ10" s="258">
        <v>2</v>
      </c>
      <c r="AK10" s="258">
        <v>4</v>
      </c>
      <c r="AL10" s="258">
        <v>2</v>
      </c>
      <c r="AM10" s="258">
        <v>2</v>
      </c>
      <c r="AN10" s="258">
        <v>4</v>
      </c>
      <c r="AO10" s="258">
        <v>2</v>
      </c>
      <c r="AP10" s="258">
        <v>4</v>
      </c>
      <c r="AQ10" s="258">
        <v>2</v>
      </c>
      <c r="AR10" s="258">
        <v>2</v>
      </c>
      <c r="AS10" s="258">
        <v>2</v>
      </c>
      <c r="AT10" s="258">
        <v>4</v>
      </c>
      <c r="AU10" s="258">
        <v>2</v>
      </c>
      <c r="AV10" s="259"/>
      <c r="AW10" s="260">
        <f aca="true" t="shared" si="7" ref="AW10:AW37">SUM(Y10:AU10)</f>
        <v>58</v>
      </c>
      <c r="AX10" s="261"/>
      <c r="AY10" s="261"/>
      <c r="AZ10" s="261"/>
      <c r="BA10" s="261"/>
      <c r="BB10" s="261"/>
      <c r="BC10" s="261"/>
      <c r="BD10" s="261"/>
      <c r="BE10" s="261"/>
      <c r="BF10" s="261"/>
      <c r="BG10" s="262"/>
      <c r="BH10" s="263">
        <f aca="true" t="shared" si="8" ref="BH10:BH37">SUM(E10:T10,Y10:AU10)</f>
        <v>90</v>
      </c>
    </row>
    <row r="11" spans="1:60" ht="19.5" customHeight="1">
      <c r="A11" s="646"/>
      <c r="B11" s="602"/>
      <c r="C11" s="604"/>
      <c r="D11" s="12" t="s">
        <v>56</v>
      </c>
      <c r="E11" s="44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6"/>
      <c r="V11" s="47">
        <f t="shared" si="6"/>
        <v>0</v>
      </c>
      <c r="W11" s="48"/>
      <c r="X11" s="48"/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  <c r="AM11" s="45">
        <v>0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39"/>
      <c r="AW11" s="47">
        <f t="shared" si="7"/>
        <v>0</v>
      </c>
      <c r="AX11" s="41"/>
      <c r="AY11" s="41"/>
      <c r="AZ11" s="41"/>
      <c r="BA11" s="41"/>
      <c r="BB11" s="41"/>
      <c r="BC11" s="41"/>
      <c r="BD11" s="41"/>
      <c r="BE11" s="41"/>
      <c r="BF11" s="41"/>
      <c r="BG11" s="42"/>
      <c r="BH11" s="49">
        <f t="shared" si="8"/>
        <v>0</v>
      </c>
    </row>
    <row r="12" spans="1:60" ht="19.5" customHeight="1">
      <c r="A12" s="646"/>
      <c r="B12" s="601" t="s">
        <v>123</v>
      </c>
      <c r="C12" s="603" t="s">
        <v>25</v>
      </c>
      <c r="D12" s="9" t="s">
        <v>55</v>
      </c>
      <c r="E12" s="37">
        <v>4</v>
      </c>
      <c r="F12" s="38">
        <v>4</v>
      </c>
      <c r="G12" s="38">
        <v>6</v>
      </c>
      <c r="H12" s="38">
        <v>4</v>
      </c>
      <c r="I12" s="38">
        <v>4</v>
      </c>
      <c r="J12" s="38">
        <v>6</v>
      </c>
      <c r="K12" s="38">
        <v>4</v>
      </c>
      <c r="L12" s="38">
        <v>6</v>
      </c>
      <c r="M12" s="38">
        <v>4</v>
      </c>
      <c r="N12" s="38">
        <v>4</v>
      </c>
      <c r="O12" s="38">
        <v>6</v>
      </c>
      <c r="P12" s="38">
        <v>4</v>
      </c>
      <c r="Q12" s="38">
        <v>4</v>
      </c>
      <c r="R12" s="38">
        <v>4</v>
      </c>
      <c r="S12" s="38">
        <v>4</v>
      </c>
      <c r="T12" s="38">
        <v>5</v>
      </c>
      <c r="U12" s="39"/>
      <c r="V12" s="40">
        <f t="shared" si="6"/>
        <v>73</v>
      </c>
      <c r="W12" s="41"/>
      <c r="X12" s="41"/>
      <c r="Y12" s="38">
        <v>2</v>
      </c>
      <c r="Z12" s="38">
        <v>2</v>
      </c>
      <c r="AA12" s="38">
        <v>2</v>
      </c>
      <c r="AB12" s="38">
        <v>4</v>
      </c>
      <c r="AC12" s="38">
        <v>2</v>
      </c>
      <c r="AD12" s="38">
        <v>2</v>
      </c>
      <c r="AE12" s="38">
        <v>2</v>
      </c>
      <c r="AF12" s="38">
        <v>4</v>
      </c>
      <c r="AG12" s="38">
        <v>2</v>
      </c>
      <c r="AH12" s="38">
        <v>2</v>
      </c>
      <c r="AI12" s="38">
        <v>2</v>
      </c>
      <c r="AJ12" s="38">
        <v>4</v>
      </c>
      <c r="AK12" s="38">
        <v>2</v>
      </c>
      <c r="AL12" s="38">
        <v>2</v>
      </c>
      <c r="AM12" s="38">
        <v>2</v>
      </c>
      <c r="AN12" s="38">
        <v>4</v>
      </c>
      <c r="AO12" s="38">
        <v>2</v>
      </c>
      <c r="AP12" s="38">
        <v>2</v>
      </c>
      <c r="AQ12" s="38">
        <v>2</v>
      </c>
      <c r="AR12" s="38">
        <v>4</v>
      </c>
      <c r="AS12" s="38">
        <v>2</v>
      </c>
      <c r="AT12" s="38">
        <v>2</v>
      </c>
      <c r="AU12" s="38">
        <v>2</v>
      </c>
      <c r="AV12" s="39"/>
      <c r="AW12" s="40">
        <f t="shared" si="7"/>
        <v>56</v>
      </c>
      <c r="AX12" s="41"/>
      <c r="AY12" s="41"/>
      <c r="AZ12" s="41"/>
      <c r="BA12" s="41"/>
      <c r="BB12" s="41"/>
      <c r="BC12" s="41"/>
      <c r="BD12" s="41"/>
      <c r="BE12" s="41"/>
      <c r="BF12" s="41"/>
      <c r="BG12" s="42"/>
      <c r="BH12" s="43">
        <f t="shared" si="8"/>
        <v>129</v>
      </c>
    </row>
    <row r="13" spans="1:60" ht="19.5" customHeight="1">
      <c r="A13" s="646"/>
      <c r="B13" s="602"/>
      <c r="C13" s="604"/>
      <c r="D13" s="12" t="s">
        <v>56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50"/>
      <c r="V13" s="47">
        <f t="shared" si="6"/>
        <v>0</v>
      </c>
      <c r="W13" s="51"/>
      <c r="X13" s="51"/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39"/>
      <c r="AW13" s="47">
        <f t="shared" si="7"/>
        <v>0</v>
      </c>
      <c r="AX13" s="41"/>
      <c r="AY13" s="41"/>
      <c r="AZ13" s="41"/>
      <c r="BA13" s="41"/>
      <c r="BB13" s="41"/>
      <c r="BC13" s="41"/>
      <c r="BD13" s="41"/>
      <c r="BE13" s="41"/>
      <c r="BF13" s="41"/>
      <c r="BG13" s="42"/>
      <c r="BH13" s="49">
        <f t="shared" si="8"/>
        <v>0</v>
      </c>
    </row>
    <row r="14" spans="1:60" ht="19.5" customHeight="1">
      <c r="A14" s="646"/>
      <c r="B14" s="601" t="s">
        <v>124</v>
      </c>
      <c r="C14" s="603" t="s">
        <v>5</v>
      </c>
      <c r="D14" s="9" t="s">
        <v>55</v>
      </c>
      <c r="E14" s="37">
        <v>4</v>
      </c>
      <c r="F14" s="38">
        <v>2</v>
      </c>
      <c r="G14" s="38">
        <v>4</v>
      </c>
      <c r="H14" s="38">
        <v>2</v>
      </c>
      <c r="I14" s="38">
        <v>4</v>
      </c>
      <c r="J14" s="38">
        <v>2</v>
      </c>
      <c r="K14" s="38">
        <v>4</v>
      </c>
      <c r="L14" s="38">
        <v>2</v>
      </c>
      <c r="M14" s="38">
        <v>4</v>
      </c>
      <c r="N14" s="38">
        <v>2</v>
      </c>
      <c r="O14" s="38">
        <v>4</v>
      </c>
      <c r="P14" s="38">
        <v>2</v>
      </c>
      <c r="Q14" s="38">
        <v>4</v>
      </c>
      <c r="R14" s="38">
        <v>2</v>
      </c>
      <c r="S14" s="38">
        <v>4</v>
      </c>
      <c r="T14" s="38">
        <v>1</v>
      </c>
      <c r="U14" s="39"/>
      <c r="V14" s="40">
        <f t="shared" si="6"/>
        <v>47</v>
      </c>
      <c r="W14" s="41"/>
      <c r="X14" s="41"/>
      <c r="Y14" s="38">
        <v>4</v>
      </c>
      <c r="Z14" s="38">
        <v>2</v>
      </c>
      <c r="AA14" s="38">
        <v>4</v>
      </c>
      <c r="AB14" s="38">
        <v>2</v>
      </c>
      <c r="AC14" s="38">
        <v>4</v>
      </c>
      <c r="AD14" s="38">
        <v>2</v>
      </c>
      <c r="AE14" s="38">
        <v>4</v>
      </c>
      <c r="AF14" s="38">
        <v>2</v>
      </c>
      <c r="AG14" s="38">
        <v>4</v>
      </c>
      <c r="AH14" s="38">
        <v>2</v>
      </c>
      <c r="AI14" s="38">
        <v>4</v>
      </c>
      <c r="AJ14" s="38">
        <v>2</v>
      </c>
      <c r="AK14" s="38">
        <v>4</v>
      </c>
      <c r="AL14" s="38">
        <v>2</v>
      </c>
      <c r="AM14" s="38">
        <v>4</v>
      </c>
      <c r="AN14" s="38">
        <v>2</v>
      </c>
      <c r="AO14" s="38">
        <v>4</v>
      </c>
      <c r="AP14" s="38">
        <v>2</v>
      </c>
      <c r="AQ14" s="38">
        <v>4</v>
      </c>
      <c r="AR14" s="38">
        <v>2</v>
      </c>
      <c r="AS14" s="38">
        <v>4</v>
      </c>
      <c r="AT14" s="38">
        <v>2</v>
      </c>
      <c r="AU14" s="38">
        <v>4</v>
      </c>
      <c r="AV14" s="39"/>
      <c r="AW14" s="40">
        <f t="shared" si="7"/>
        <v>70</v>
      </c>
      <c r="AX14" s="41"/>
      <c r="AY14" s="41"/>
      <c r="AZ14" s="41"/>
      <c r="BA14" s="41"/>
      <c r="BB14" s="41"/>
      <c r="BC14" s="41"/>
      <c r="BD14" s="41"/>
      <c r="BE14" s="41"/>
      <c r="BF14" s="41"/>
      <c r="BG14" s="42"/>
      <c r="BH14" s="43">
        <f t="shared" si="8"/>
        <v>117</v>
      </c>
    </row>
    <row r="15" spans="1:60" ht="19.5" customHeight="1">
      <c r="A15" s="646"/>
      <c r="B15" s="602"/>
      <c r="C15" s="604"/>
      <c r="D15" s="12" t="s">
        <v>56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6"/>
      <c r="V15" s="47">
        <f t="shared" si="6"/>
        <v>0</v>
      </c>
      <c r="W15" s="48"/>
      <c r="X15" s="48"/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39"/>
      <c r="AW15" s="47">
        <f t="shared" si="7"/>
        <v>0</v>
      </c>
      <c r="AX15" s="41"/>
      <c r="AY15" s="41"/>
      <c r="AZ15" s="41"/>
      <c r="BA15" s="41"/>
      <c r="BB15" s="41"/>
      <c r="BC15" s="41"/>
      <c r="BD15" s="41"/>
      <c r="BE15" s="41"/>
      <c r="BF15" s="41"/>
      <c r="BG15" s="42"/>
      <c r="BH15" s="49">
        <f t="shared" si="8"/>
        <v>0</v>
      </c>
    </row>
    <row r="16" spans="1:60" ht="19.5" customHeight="1">
      <c r="A16" s="646"/>
      <c r="B16" s="601" t="s">
        <v>130</v>
      </c>
      <c r="C16" s="603" t="s">
        <v>3</v>
      </c>
      <c r="D16" s="9" t="s">
        <v>55</v>
      </c>
      <c r="E16" s="37">
        <v>2</v>
      </c>
      <c r="F16" s="38">
        <v>4</v>
      </c>
      <c r="G16" s="38">
        <v>2</v>
      </c>
      <c r="H16" s="38">
        <v>4</v>
      </c>
      <c r="I16" s="38">
        <v>2</v>
      </c>
      <c r="J16" s="38">
        <v>4</v>
      </c>
      <c r="K16" s="38">
        <v>2</v>
      </c>
      <c r="L16" s="38">
        <v>2</v>
      </c>
      <c r="M16" s="38">
        <v>2</v>
      </c>
      <c r="N16" s="38">
        <v>4</v>
      </c>
      <c r="O16" s="38">
        <v>2</v>
      </c>
      <c r="P16" s="38">
        <v>4</v>
      </c>
      <c r="Q16" s="38">
        <v>2</v>
      </c>
      <c r="R16" s="38">
        <v>4</v>
      </c>
      <c r="S16" s="38">
        <v>2</v>
      </c>
      <c r="T16" s="38">
        <v>1</v>
      </c>
      <c r="U16" s="39"/>
      <c r="V16" s="40">
        <f t="shared" si="6"/>
        <v>43</v>
      </c>
      <c r="W16" s="41"/>
      <c r="X16" s="41"/>
      <c r="Y16" s="38">
        <v>2</v>
      </c>
      <c r="Z16" s="38">
        <v>2</v>
      </c>
      <c r="AA16" s="38">
        <v>4</v>
      </c>
      <c r="AB16" s="38">
        <v>4</v>
      </c>
      <c r="AC16" s="38">
        <v>4</v>
      </c>
      <c r="AD16" s="38">
        <v>4</v>
      </c>
      <c r="AE16" s="38">
        <v>4</v>
      </c>
      <c r="AF16" s="38">
        <v>2</v>
      </c>
      <c r="AG16" s="38">
        <v>4</v>
      </c>
      <c r="AH16" s="38">
        <v>2</v>
      </c>
      <c r="AI16" s="38">
        <v>4</v>
      </c>
      <c r="AJ16" s="38">
        <v>4</v>
      </c>
      <c r="AK16" s="38">
        <v>4</v>
      </c>
      <c r="AL16" s="38">
        <v>2</v>
      </c>
      <c r="AM16" s="38">
        <v>4</v>
      </c>
      <c r="AN16" s="38">
        <v>2</v>
      </c>
      <c r="AO16" s="38">
        <v>4</v>
      </c>
      <c r="AP16" s="38">
        <v>2</v>
      </c>
      <c r="AQ16" s="38">
        <v>4</v>
      </c>
      <c r="AR16" s="38">
        <v>2</v>
      </c>
      <c r="AS16" s="38">
        <v>4</v>
      </c>
      <c r="AT16" s="38">
        <v>2</v>
      </c>
      <c r="AU16" s="38">
        <v>4</v>
      </c>
      <c r="AV16" s="39"/>
      <c r="AW16" s="40">
        <f t="shared" si="7"/>
        <v>74</v>
      </c>
      <c r="AX16" s="41"/>
      <c r="AY16" s="41"/>
      <c r="AZ16" s="41"/>
      <c r="BA16" s="41"/>
      <c r="BB16" s="41"/>
      <c r="BC16" s="41"/>
      <c r="BD16" s="41"/>
      <c r="BE16" s="41"/>
      <c r="BF16" s="41"/>
      <c r="BG16" s="42"/>
      <c r="BH16" s="43">
        <f t="shared" si="8"/>
        <v>117</v>
      </c>
    </row>
    <row r="17" spans="1:60" ht="19.5" customHeight="1">
      <c r="A17" s="646"/>
      <c r="B17" s="602"/>
      <c r="C17" s="604"/>
      <c r="D17" s="12" t="s">
        <v>56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6"/>
      <c r="V17" s="47">
        <f t="shared" si="6"/>
        <v>0</v>
      </c>
      <c r="W17" s="48"/>
      <c r="X17" s="48"/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39"/>
      <c r="AW17" s="47">
        <f t="shared" si="7"/>
        <v>0</v>
      </c>
      <c r="AX17" s="41"/>
      <c r="AY17" s="41"/>
      <c r="AZ17" s="41"/>
      <c r="BA17" s="41"/>
      <c r="BB17" s="41"/>
      <c r="BC17" s="41"/>
      <c r="BD17" s="41"/>
      <c r="BE17" s="41"/>
      <c r="BF17" s="41"/>
      <c r="BG17" s="42"/>
      <c r="BH17" s="49">
        <f t="shared" si="8"/>
        <v>0</v>
      </c>
    </row>
    <row r="18" spans="1:60" ht="19.5" customHeight="1">
      <c r="A18" s="646"/>
      <c r="B18" s="601" t="s">
        <v>125</v>
      </c>
      <c r="C18" s="603" t="s">
        <v>7</v>
      </c>
      <c r="D18" s="9" t="s">
        <v>55</v>
      </c>
      <c r="E18" s="37">
        <v>4</v>
      </c>
      <c r="F18" s="37">
        <v>2</v>
      </c>
      <c r="G18" s="37">
        <v>4</v>
      </c>
      <c r="H18" s="37">
        <v>2</v>
      </c>
      <c r="I18" s="37">
        <v>4</v>
      </c>
      <c r="J18" s="37">
        <v>2</v>
      </c>
      <c r="K18" s="37">
        <v>4</v>
      </c>
      <c r="L18" s="37">
        <v>2</v>
      </c>
      <c r="M18" s="37">
        <v>4</v>
      </c>
      <c r="N18" s="37">
        <v>2</v>
      </c>
      <c r="O18" s="37">
        <v>4</v>
      </c>
      <c r="P18" s="37">
        <v>2</v>
      </c>
      <c r="Q18" s="37">
        <v>4</v>
      </c>
      <c r="R18" s="37">
        <v>2</v>
      </c>
      <c r="S18" s="37">
        <v>4</v>
      </c>
      <c r="T18" s="37">
        <v>2</v>
      </c>
      <c r="U18" s="39"/>
      <c r="V18" s="40">
        <f t="shared" si="6"/>
        <v>48</v>
      </c>
      <c r="W18" s="41"/>
      <c r="X18" s="41"/>
      <c r="Y18" s="38">
        <v>4</v>
      </c>
      <c r="Z18" s="38">
        <v>2</v>
      </c>
      <c r="AA18" s="38">
        <v>2</v>
      </c>
      <c r="AB18" s="38">
        <v>2</v>
      </c>
      <c r="AC18" s="38">
        <v>4</v>
      </c>
      <c r="AD18" s="38">
        <v>2</v>
      </c>
      <c r="AE18" s="38">
        <v>4</v>
      </c>
      <c r="AF18" s="38">
        <v>2</v>
      </c>
      <c r="AG18" s="38">
        <v>4</v>
      </c>
      <c r="AH18" s="38">
        <v>4</v>
      </c>
      <c r="AI18" s="38">
        <v>4</v>
      </c>
      <c r="AJ18" s="38">
        <v>2</v>
      </c>
      <c r="AK18" s="38">
        <v>4</v>
      </c>
      <c r="AL18" s="38">
        <v>2</v>
      </c>
      <c r="AM18" s="38">
        <v>4</v>
      </c>
      <c r="AN18" s="38">
        <v>2</v>
      </c>
      <c r="AO18" s="38">
        <v>4</v>
      </c>
      <c r="AP18" s="38">
        <v>2</v>
      </c>
      <c r="AQ18" s="38">
        <v>4</v>
      </c>
      <c r="AR18" s="38">
        <v>2</v>
      </c>
      <c r="AS18" s="38">
        <v>4</v>
      </c>
      <c r="AT18" s="38">
        <v>2</v>
      </c>
      <c r="AU18" s="38">
        <v>3</v>
      </c>
      <c r="AV18" s="39"/>
      <c r="AW18" s="40">
        <f t="shared" si="7"/>
        <v>69</v>
      </c>
      <c r="AX18" s="41"/>
      <c r="AY18" s="41"/>
      <c r="AZ18" s="41"/>
      <c r="BA18" s="41"/>
      <c r="BB18" s="41"/>
      <c r="BC18" s="41"/>
      <c r="BD18" s="41"/>
      <c r="BE18" s="41"/>
      <c r="BF18" s="41"/>
      <c r="BG18" s="42"/>
      <c r="BH18" s="43">
        <f t="shared" si="8"/>
        <v>117</v>
      </c>
    </row>
    <row r="19" spans="1:60" ht="19.5" customHeight="1">
      <c r="A19" s="646"/>
      <c r="B19" s="602"/>
      <c r="C19" s="604"/>
      <c r="D19" s="12" t="s">
        <v>56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6"/>
      <c r="V19" s="47">
        <f t="shared" si="6"/>
        <v>0</v>
      </c>
      <c r="W19" s="48"/>
      <c r="X19" s="48"/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0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5">
        <v>0</v>
      </c>
      <c r="AV19" s="39"/>
      <c r="AW19" s="47">
        <f t="shared" si="7"/>
        <v>0</v>
      </c>
      <c r="AX19" s="41"/>
      <c r="AY19" s="41"/>
      <c r="AZ19" s="41"/>
      <c r="BA19" s="41"/>
      <c r="BB19" s="41"/>
      <c r="BC19" s="41"/>
      <c r="BD19" s="41"/>
      <c r="BE19" s="41"/>
      <c r="BF19" s="41"/>
      <c r="BG19" s="42"/>
      <c r="BH19" s="49">
        <f t="shared" si="8"/>
        <v>0</v>
      </c>
    </row>
    <row r="20" spans="1:60" ht="19.5" customHeight="1">
      <c r="A20" s="646"/>
      <c r="B20" s="601" t="s">
        <v>126</v>
      </c>
      <c r="C20" s="603" t="s">
        <v>86</v>
      </c>
      <c r="D20" s="9" t="s">
        <v>55</v>
      </c>
      <c r="E20" s="37">
        <v>2</v>
      </c>
      <c r="F20" s="37">
        <v>2</v>
      </c>
      <c r="G20" s="37">
        <v>2</v>
      </c>
      <c r="H20" s="37">
        <v>2</v>
      </c>
      <c r="I20" s="37">
        <v>2</v>
      </c>
      <c r="J20" s="37">
        <v>2</v>
      </c>
      <c r="K20" s="37">
        <v>2</v>
      </c>
      <c r="L20" s="37">
        <v>2</v>
      </c>
      <c r="M20" s="37">
        <v>2</v>
      </c>
      <c r="N20" s="37">
        <v>4</v>
      </c>
      <c r="O20" s="37">
        <v>4</v>
      </c>
      <c r="P20" s="37">
        <v>4</v>
      </c>
      <c r="Q20" s="37">
        <v>4</v>
      </c>
      <c r="R20" s="37">
        <v>4</v>
      </c>
      <c r="S20" s="37">
        <v>4</v>
      </c>
      <c r="T20" s="37">
        <v>4</v>
      </c>
      <c r="U20" s="39"/>
      <c r="V20" s="40">
        <f t="shared" si="6"/>
        <v>46</v>
      </c>
      <c r="W20" s="41"/>
      <c r="X20" s="41"/>
      <c r="Y20" s="38">
        <v>2</v>
      </c>
      <c r="Z20" s="38">
        <v>2</v>
      </c>
      <c r="AA20" s="38">
        <v>2</v>
      </c>
      <c r="AB20" s="38">
        <v>2</v>
      </c>
      <c r="AC20" s="38">
        <v>0</v>
      </c>
      <c r="AD20" s="38">
        <v>2</v>
      </c>
      <c r="AE20" s="38">
        <v>2</v>
      </c>
      <c r="AF20" s="38">
        <v>2</v>
      </c>
      <c r="AG20" s="38">
        <v>0</v>
      </c>
      <c r="AH20" s="38">
        <v>2</v>
      </c>
      <c r="AI20" s="38">
        <v>2</v>
      </c>
      <c r="AJ20" s="38">
        <v>2</v>
      </c>
      <c r="AK20" s="38">
        <v>0</v>
      </c>
      <c r="AL20" s="38">
        <v>2</v>
      </c>
      <c r="AM20" s="38">
        <v>2</v>
      </c>
      <c r="AN20" s="38">
        <v>2</v>
      </c>
      <c r="AO20" s="38">
        <v>0</v>
      </c>
      <c r="AP20" s="38">
        <v>2</v>
      </c>
      <c r="AQ20" s="38">
        <v>0</v>
      </c>
      <c r="AR20" s="38">
        <v>2</v>
      </c>
      <c r="AS20" s="38">
        <v>2</v>
      </c>
      <c r="AT20" s="38">
        <v>2</v>
      </c>
      <c r="AU20" s="38">
        <v>2</v>
      </c>
      <c r="AV20" s="39"/>
      <c r="AW20" s="40">
        <f t="shared" si="7"/>
        <v>36</v>
      </c>
      <c r="AX20" s="41"/>
      <c r="AY20" s="41"/>
      <c r="AZ20" s="41"/>
      <c r="BA20" s="41"/>
      <c r="BB20" s="41"/>
      <c r="BC20" s="41"/>
      <c r="BD20" s="41"/>
      <c r="BE20" s="41"/>
      <c r="BF20" s="41"/>
      <c r="BG20" s="42"/>
      <c r="BH20" s="43">
        <f t="shared" si="8"/>
        <v>82</v>
      </c>
    </row>
    <row r="21" spans="1:60" ht="19.5" customHeight="1">
      <c r="A21" s="646"/>
      <c r="B21" s="602"/>
      <c r="C21" s="604"/>
      <c r="D21" s="12" t="s">
        <v>56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6"/>
      <c r="V21" s="47">
        <f t="shared" si="6"/>
        <v>0</v>
      </c>
      <c r="W21" s="48"/>
      <c r="X21" s="48"/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39"/>
      <c r="AW21" s="47">
        <f t="shared" si="7"/>
        <v>0</v>
      </c>
      <c r="AX21" s="41"/>
      <c r="AY21" s="41"/>
      <c r="AZ21" s="41"/>
      <c r="BA21" s="41"/>
      <c r="BB21" s="41"/>
      <c r="BC21" s="41"/>
      <c r="BD21" s="41"/>
      <c r="BE21" s="41"/>
      <c r="BF21" s="41"/>
      <c r="BG21" s="42"/>
      <c r="BH21" s="49">
        <f t="shared" si="8"/>
        <v>0</v>
      </c>
    </row>
    <row r="22" spans="1:60" ht="19.5" customHeight="1">
      <c r="A22" s="646"/>
      <c r="B22" s="614" t="s">
        <v>127</v>
      </c>
      <c r="C22" s="619" t="s">
        <v>102</v>
      </c>
      <c r="D22" s="9" t="s">
        <v>55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6"/>
      <c r="V22" s="47"/>
      <c r="W22" s="48"/>
      <c r="X22" s="48"/>
      <c r="Y22" s="38">
        <v>2</v>
      </c>
      <c r="Z22" s="38">
        <v>2</v>
      </c>
      <c r="AA22" s="38">
        <v>2</v>
      </c>
      <c r="AB22" s="38">
        <v>2</v>
      </c>
      <c r="AC22" s="38">
        <v>2</v>
      </c>
      <c r="AD22" s="38">
        <v>0</v>
      </c>
      <c r="AE22" s="38">
        <v>2</v>
      </c>
      <c r="AF22" s="38">
        <v>2</v>
      </c>
      <c r="AG22" s="38">
        <v>2</v>
      </c>
      <c r="AH22" s="38">
        <v>0</v>
      </c>
      <c r="AI22" s="38">
        <v>2</v>
      </c>
      <c r="AJ22" s="38">
        <v>2</v>
      </c>
      <c r="AK22" s="38">
        <v>2</v>
      </c>
      <c r="AL22" s="38">
        <v>0</v>
      </c>
      <c r="AM22" s="38">
        <v>2</v>
      </c>
      <c r="AN22" s="38">
        <v>2</v>
      </c>
      <c r="AO22" s="38">
        <v>2</v>
      </c>
      <c r="AP22" s="38">
        <v>0</v>
      </c>
      <c r="AQ22" s="38">
        <v>2</v>
      </c>
      <c r="AR22" s="38">
        <v>0</v>
      </c>
      <c r="AS22" s="38">
        <v>2</v>
      </c>
      <c r="AT22" s="38">
        <v>2</v>
      </c>
      <c r="AU22" s="38">
        <v>2</v>
      </c>
      <c r="AV22" s="39"/>
      <c r="AW22" s="267">
        <f>SUM(Y22:AU22)</f>
        <v>36</v>
      </c>
      <c r="AX22" s="41"/>
      <c r="AY22" s="41"/>
      <c r="AZ22" s="41"/>
      <c r="BA22" s="41"/>
      <c r="BB22" s="41"/>
      <c r="BC22" s="41"/>
      <c r="BD22" s="41"/>
      <c r="BE22" s="41"/>
      <c r="BF22" s="41"/>
      <c r="BG22" s="42"/>
      <c r="BH22" s="49">
        <f>SUM(V22,AW22)</f>
        <v>36</v>
      </c>
    </row>
    <row r="23" spans="1:60" ht="19.5" customHeight="1">
      <c r="A23" s="646"/>
      <c r="B23" s="615"/>
      <c r="C23" s="620"/>
      <c r="D23" s="12" t="s">
        <v>56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6"/>
      <c r="V23" s="47"/>
      <c r="W23" s="48"/>
      <c r="X23" s="48"/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v>0</v>
      </c>
      <c r="AN23" s="45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5">
        <v>0</v>
      </c>
      <c r="AV23" s="39"/>
      <c r="AW23" s="192">
        <f>SUM(Y23:AU23)</f>
        <v>0</v>
      </c>
      <c r="AX23" s="41"/>
      <c r="AY23" s="41"/>
      <c r="AZ23" s="41"/>
      <c r="BA23" s="41"/>
      <c r="BB23" s="41"/>
      <c r="BC23" s="41"/>
      <c r="BD23" s="41"/>
      <c r="BE23" s="41"/>
      <c r="BF23" s="41"/>
      <c r="BG23" s="42"/>
      <c r="BH23" s="68">
        <f>SUM(V23,AW23)</f>
        <v>0</v>
      </c>
    </row>
    <row r="24" spans="1:60" ht="19.5" customHeight="1">
      <c r="A24" s="646"/>
      <c r="B24" s="614" t="s">
        <v>131</v>
      </c>
      <c r="C24" s="619" t="s">
        <v>132</v>
      </c>
      <c r="D24" s="9" t="s">
        <v>55</v>
      </c>
      <c r="E24" s="37">
        <v>2</v>
      </c>
      <c r="F24" s="37">
        <v>2</v>
      </c>
      <c r="G24" s="37">
        <v>4</v>
      </c>
      <c r="H24" s="37">
        <v>2</v>
      </c>
      <c r="I24" s="37">
        <v>2</v>
      </c>
      <c r="J24" s="37">
        <v>2</v>
      </c>
      <c r="K24" s="37">
        <v>2</v>
      </c>
      <c r="L24" s="37">
        <v>4</v>
      </c>
      <c r="M24" s="37">
        <v>2</v>
      </c>
      <c r="N24" s="37">
        <v>2</v>
      </c>
      <c r="O24" s="37">
        <v>2</v>
      </c>
      <c r="P24" s="37">
        <v>2</v>
      </c>
      <c r="Q24" s="37">
        <v>2</v>
      </c>
      <c r="R24" s="37">
        <v>4</v>
      </c>
      <c r="S24" s="37">
        <v>2</v>
      </c>
      <c r="T24" s="37">
        <v>2</v>
      </c>
      <c r="U24" s="46"/>
      <c r="V24" s="40">
        <f>SUM(E24:T24)</f>
        <v>38</v>
      </c>
      <c r="W24" s="48"/>
      <c r="X24" s="48"/>
      <c r="Y24" s="38">
        <v>2</v>
      </c>
      <c r="Z24" s="38">
        <v>2</v>
      </c>
      <c r="AA24" s="38">
        <v>2</v>
      </c>
      <c r="AB24" s="38">
        <v>2</v>
      </c>
      <c r="AC24" s="38">
        <v>2</v>
      </c>
      <c r="AD24" s="38">
        <v>0</v>
      </c>
      <c r="AE24" s="38">
        <v>2</v>
      </c>
      <c r="AF24" s="38">
        <v>2</v>
      </c>
      <c r="AG24" s="38">
        <v>2</v>
      </c>
      <c r="AH24" s="38">
        <v>2</v>
      </c>
      <c r="AI24" s="38">
        <v>2</v>
      </c>
      <c r="AJ24" s="38">
        <v>2</v>
      </c>
      <c r="AK24" s="38">
        <v>2</v>
      </c>
      <c r="AL24" s="38">
        <v>2</v>
      </c>
      <c r="AM24" s="38">
        <v>2</v>
      </c>
      <c r="AN24" s="38">
        <v>2</v>
      </c>
      <c r="AO24" s="38">
        <v>2</v>
      </c>
      <c r="AP24" s="38">
        <v>0</v>
      </c>
      <c r="AQ24" s="38">
        <v>2</v>
      </c>
      <c r="AR24" s="38">
        <v>0</v>
      </c>
      <c r="AS24" s="38">
        <v>2</v>
      </c>
      <c r="AT24" s="38">
        <v>2</v>
      </c>
      <c r="AU24" s="38">
        <v>2</v>
      </c>
      <c r="AV24" s="39"/>
      <c r="AW24" s="268">
        <f>SUM(Y24:AU24)</f>
        <v>40</v>
      </c>
      <c r="AX24" s="41"/>
      <c r="AY24" s="41"/>
      <c r="AZ24" s="41"/>
      <c r="BA24" s="41"/>
      <c r="BB24" s="41"/>
      <c r="BC24" s="41"/>
      <c r="BD24" s="41"/>
      <c r="BE24" s="41"/>
      <c r="BF24" s="41"/>
      <c r="BG24" s="42"/>
      <c r="BH24" s="68">
        <f>SUM(V24,AW24)</f>
        <v>78</v>
      </c>
    </row>
    <row r="25" spans="1:60" ht="19.5" customHeight="1">
      <c r="A25" s="646"/>
      <c r="B25" s="615"/>
      <c r="C25" s="620"/>
      <c r="D25" s="12" t="s">
        <v>56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6"/>
      <c r="V25" s="192">
        <f>SUM(E25:T25)</f>
        <v>0</v>
      </c>
      <c r="W25" s="48"/>
      <c r="X25" s="48"/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39"/>
      <c r="AW25" s="192">
        <f>SUM(Z25:AU25)</f>
        <v>0</v>
      </c>
      <c r="AX25" s="41"/>
      <c r="AY25" s="41"/>
      <c r="AZ25" s="41"/>
      <c r="BA25" s="41"/>
      <c r="BB25" s="41"/>
      <c r="BC25" s="41"/>
      <c r="BD25" s="41"/>
      <c r="BE25" s="41"/>
      <c r="BF25" s="41"/>
      <c r="BG25" s="42"/>
      <c r="BH25" s="68">
        <f>SUM(V25,AW25)</f>
        <v>0</v>
      </c>
    </row>
    <row r="26" spans="1:60" ht="19.5" customHeight="1">
      <c r="A26" s="646"/>
      <c r="B26" s="601" t="s">
        <v>133</v>
      </c>
      <c r="C26" s="603" t="s">
        <v>152</v>
      </c>
      <c r="D26" s="9" t="s">
        <v>55</v>
      </c>
      <c r="E26" s="37">
        <v>2</v>
      </c>
      <c r="F26" s="38">
        <v>0</v>
      </c>
      <c r="G26" s="38">
        <v>2</v>
      </c>
      <c r="H26" s="38">
        <v>2</v>
      </c>
      <c r="I26" s="38">
        <v>2</v>
      </c>
      <c r="J26" s="38">
        <v>2</v>
      </c>
      <c r="K26" s="38">
        <v>2</v>
      </c>
      <c r="L26" s="38">
        <v>0</v>
      </c>
      <c r="M26" s="38">
        <v>2</v>
      </c>
      <c r="N26" s="38">
        <v>2</v>
      </c>
      <c r="O26" s="38">
        <v>2</v>
      </c>
      <c r="P26" s="38">
        <v>2</v>
      </c>
      <c r="Q26" s="38">
        <v>2</v>
      </c>
      <c r="R26" s="38">
        <v>0</v>
      </c>
      <c r="S26" s="38">
        <v>2</v>
      </c>
      <c r="T26" s="38">
        <v>2</v>
      </c>
      <c r="U26" s="39"/>
      <c r="V26" s="40">
        <f t="shared" si="6"/>
        <v>26</v>
      </c>
      <c r="W26" s="41"/>
      <c r="X26" s="41"/>
      <c r="Y26" s="38">
        <v>2</v>
      </c>
      <c r="Z26" s="38">
        <v>2</v>
      </c>
      <c r="AA26" s="38">
        <v>2</v>
      </c>
      <c r="AB26" s="38">
        <v>4</v>
      </c>
      <c r="AC26" s="38">
        <v>2</v>
      </c>
      <c r="AD26" s="38">
        <v>2</v>
      </c>
      <c r="AE26" s="38">
        <v>2</v>
      </c>
      <c r="AF26" s="38">
        <v>2</v>
      </c>
      <c r="AG26" s="38">
        <v>4</v>
      </c>
      <c r="AH26" s="38">
        <v>2</v>
      </c>
      <c r="AI26" s="38">
        <v>2</v>
      </c>
      <c r="AJ26" s="38">
        <v>2</v>
      </c>
      <c r="AK26" s="38">
        <v>2</v>
      </c>
      <c r="AL26" s="38">
        <v>4</v>
      </c>
      <c r="AM26" s="38">
        <v>2</v>
      </c>
      <c r="AN26" s="38">
        <v>2</v>
      </c>
      <c r="AO26" s="38">
        <v>2</v>
      </c>
      <c r="AP26" s="38">
        <v>2</v>
      </c>
      <c r="AQ26" s="38">
        <v>2</v>
      </c>
      <c r="AR26" s="38">
        <v>2</v>
      </c>
      <c r="AS26" s="38">
        <v>2</v>
      </c>
      <c r="AT26" s="38">
        <v>2</v>
      </c>
      <c r="AU26" s="38">
        <v>2</v>
      </c>
      <c r="AV26" s="39"/>
      <c r="AW26" s="40">
        <f t="shared" si="7"/>
        <v>52</v>
      </c>
      <c r="AX26" s="41"/>
      <c r="AY26" s="41"/>
      <c r="AZ26" s="41"/>
      <c r="BA26" s="41"/>
      <c r="BB26" s="41"/>
      <c r="BC26" s="41"/>
      <c r="BD26" s="41"/>
      <c r="BE26" s="41"/>
      <c r="BF26" s="41"/>
      <c r="BG26" s="42"/>
      <c r="BH26" s="43">
        <f t="shared" si="8"/>
        <v>78</v>
      </c>
    </row>
    <row r="27" spans="1:60" ht="19.5" customHeight="1">
      <c r="A27" s="646"/>
      <c r="B27" s="602"/>
      <c r="C27" s="604"/>
      <c r="D27" s="12" t="s">
        <v>56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50"/>
      <c r="V27" s="47">
        <f t="shared" si="6"/>
        <v>0</v>
      </c>
      <c r="W27" s="51"/>
      <c r="X27" s="51"/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5">
        <v>0</v>
      </c>
      <c r="AV27" s="39"/>
      <c r="AW27" s="47">
        <f t="shared" si="7"/>
        <v>0</v>
      </c>
      <c r="AX27" s="41"/>
      <c r="AY27" s="41"/>
      <c r="AZ27" s="41"/>
      <c r="BA27" s="41"/>
      <c r="BB27" s="41"/>
      <c r="BC27" s="41"/>
      <c r="BD27" s="41"/>
      <c r="BE27" s="41"/>
      <c r="BF27" s="41"/>
      <c r="BG27" s="42"/>
      <c r="BH27" s="49">
        <f t="shared" si="8"/>
        <v>0</v>
      </c>
    </row>
    <row r="28" spans="1:60" ht="19.5" customHeight="1">
      <c r="A28" s="646"/>
      <c r="B28" s="614" t="s">
        <v>136</v>
      </c>
      <c r="C28" s="619" t="s">
        <v>137</v>
      </c>
      <c r="D28" s="9" t="s">
        <v>55</v>
      </c>
      <c r="E28" s="37">
        <v>2</v>
      </c>
      <c r="F28" s="37">
        <v>2</v>
      </c>
      <c r="G28" s="37">
        <v>2</v>
      </c>
      <c r="H28" s="37">
        <v>2</v>
      </c>
      <c r="I28" s="37">
        <v>2</v>
      </c>
      <c r="J28" s="37">
        <v>2</v>
      </c>
      <c r="K28" s="37">
        <v>4</v>
      </c>
      <c r="L28" s="37">
        <v>2</v>
      </c>
      <c r="M28" s="37">
        <v>2</v>
      </c>
      <c r="N28" s="37">
        <v>2</v>
      </c>
      <c r="O28" s="37">
        <v>2</v>
      </c>
      <c r="P28" s="37">
        <v>4</v>
      </c>
      <c r="Q28" s="37">
        <v>2</v>
      </c>
      <c r="R28" s="37">
        <v>2</v>
      </c>
      <c r="S28" s="37">
        <v>2</v>
      </c>
      <c r="T28" s="37">
        <v>2</v>
      </c>
      <c r="U28" s="46"/>
      <c r="V28" s="267">
        <f>SUM(E28:T28)</f>
        <v>36</v>
      </c>
      <c r="W28" s="51"/>
      <c r="X28" s="51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39"/>
      <c r="AW28" s="47"/>
      <c r="AX28" s="41"/>
      <c r="AY28" s="41"/>
      <c r="AZ28" s="41"/>
      <c r="BA28" s="41"/>
      <c r="BB28" s="41"/>
      <c r="BC28" s="41"/>
      <c r="BD28" s="41"/>
      <c r="BE28" s="41"/>
      <c r="BF28" s="41"/>
      <c r="BG28" s="42"/>
      <c r="BH28" s="49">
        <f>SUM(V28,AW28)</f>
        <v>36</v>
      </c>
    </row>
    <row r="29" spans="1:60" ht="19.5" customHeight="1" thickBot="1">
      <c r="A29" s="646"/>
      <c r="B29" s="615"/>
      <c r="C29" s="620"/>
      <c r="D29" s="12" t="s">
        <v>56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6"/>
      <c r="V29" s="192">
        <f>SUM(E29:T29)</f>
        <v>0</v>
      </c>
      <c r="W29" s="51"/>
      <c r="X29" s="51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39"/>
      <c r="AW29" s="47"/>
      <c r="AX29" s="41"/>
      <c r="AY29" s="41"/>
      <c r="AZ29" s="41"/>
      <c r="BA29" s="41"/>
      <c r="BB29" s="41"/>
      <c r="BC29" s="41"/>
      <c r="BD29" s="41"/>
      <c r="BE29" s="41"/>
      <c r="BF29" s="41"/>
      <c r="BG29" s="42"/>
      <c r="BH29" s="68">
        <f>SUM(V29,AW29)</f>
        <v>0</v>
      </c>
    </row>
    <row r="30" spans="1:60" ht="19.5" customHeight="1">
      <c r="A30" s="646"/>
      <c r="B30" s="616" t="s">
        <v>138</v>
      </c>
      <c r="C30" s="648" t="s">
        <v>139</v>
      </c>
      <c r="D30" s="32" t="s">
        <v>55</v>
      </c>
      <c r="E30" s="35">
        <f>SUM(E32,E34,E36)</f>
        <v>12</v>
      </c>
      <c r="F30" s="35">
        <f aca="true" t="shared" si="9" ref="F30:V30">SUM(F32,F34,F36)</f>
        <v>14</v>
      </c>
      <c r="G30" s="35">
        <f t="shared" si="9"/>
        <v>12</v>
      </c>
      <c r="H30" s="35">
        <f t="shared" si="9"/>
        <v>12</v>
      </c>
      <c r="I30" s="35">
        <f t="shared" si="9"/>
        <v>12</v>
      </c>
      <c r="J30" s="35">
        <f t="shared" si="9"/>
        <v>14</v>
      </c>
      <c r="K30" s="35">
        <f t="shared" si="9"/>
        <v>12</v>
      </c>
      <c r="L30" s="35">
        <f t="shared" si="9"/>
        <v>14</v>
      </c>
      <c r="M30" s="35">
        <f t="shared" si="9"/>
        <v>12</v>
      </c>
      <c r="N30" s="35">
        <f t="shared" si="9"/>
        <v>12</v>
      </c>
      <c r="O30" s="35">
        <f t="shared" si="9"/>
        <v>12</v>
      </c>
      <c r="P30" s="35">
        <f t="shared" si="9"/>
        <v>12</v>
      </c>
      <c r="Q30" s="35">
        <f t="shared" si="9"/>
        <v>12</v>
      </c>
      <c r="R30" s="35">
        <f t="shared" si="9"/>
        <v>12</v>
      </c>
      <c r="S30" s="35">
        <f t="shared" si="9"/>
        <v>14</v>
      </c>
      <c r="T30" s="35">
        <f t="shared" si="9"/>
        <v>17</v>
      </c>
      <c r="U30" s="35"/>
      <c r="V30" s="35">
        <f t="shared" si="9"/>
        <v>205</v>
      </c>
      <c r="W30" s="33"/>
      <c r="X30" s="33"/>
      <c r="Y30" s="35">
        <f>SUM(Y32,Y34,Y36)</f>
        <v>10</v>
      </c>
      <c r="Z30" s="35">
        <f aca="true" t="shared" si="10" ref="Z30:AW30">SUM(Z32,Z34,Z36)</f>
        <v>14</v>
      </c>
      <c r="AA30" s="35">
        <f t="shared" si="10"/>
        <v>12</v>
      </c>
      <c r="AB30" s="35">
        <f t="shared" si="10"/>
        <v>12</v>
      </c>
      <c r="AC30" s="35">
        <f t="shared" si="10"/>
        <v>12</v>
      </c>
      <c r="AD30" s="35">
        <f t="shared" si="10"/>
        <v>14</v>
      </c>
      <c r="AE30" s="35">
        <f t="shared" si="10"/>
        <v>10</v>
      </c>
      <c r="AF30" s="35">
        <f t="shared" si="10"/>
        <v>14</v>
      </c>
      <c r="AG30" s="35">
        <f t="shared" si="10"/>
        <v>14</v>
      </c>
      <c r="AH30" s="35">
        <f t="shared" si="10"/>
        <v>12</v>
      </c>
      <c r="AI30" s="35">
        <f t="shared" si="10"/>
        <v>14</v>
      </c>
      <c r="AJ30" s="35">
        <f t="shared" si="10"/>
        <v>12</v>
      </c>
      <c r="AK30" s="35">
        <f t="shared" si="10"/>
        <v>10</v>
      </c>
      <c r="AL30" s="35">
        <f t="shared" si="10"/>
        <v>14</v>
      </c>
      <c r="AM30" s="35">
        <f t="shared" si="10"/>
        <v>10</v>
      </c>
      <c r="AN30" s="35">
        <f t="shared" si="10"/>
        <v>14</v>
      </c>
      <c r="AO30" s="35">
        <f t="shared" si="10"/>
        <v>10</v>
      </c>
      <c r="AP30" s="35">
        <f t="shared" si="10"/>
        <v>16</v>
      </c>
      <c r="AQ30" s="35">
        <f t="shared" si="10"/>
        <v>12</v>
      </c>
      <c r="AR30" s="35">
        <f t="shared" si="10"/>
        <v>14</v>
      </c>
      <c r="AS30" s="35">
        <f t="shared" si="10"/>
        <v>10</v>
      </c>
      <c r="AT30" s="35">
        <f t="shared" si="10"/>
        <v>14</v>
      </c>
      <c r="AU30" s="35">
        <f t="shared" si="10"/>
        <v>12</v>
      </c>
      <c r="AV30" s="35"/>
      <c r="AW30" s="35">
        <f t="shared" si="10"/>
        <v>286</v>
      </c>
      <c r="AX30" s="34">
        <f>SUM(AX32,AX34,AX36)</f>
        <v>0</v>
      </c>
      <c r="AY30" s="34">
        <f aca="true" t="shared" si="11" ref="AY30:BG30">SUM(AY32,AY34,AY36)</f>
        <v>0</v>
      </c>
      <c r="AZ30" s="34">
        <f t="shared" si="11"/>
        <v>0</v>
      </c>
      <c r="BA30" s="34">
        <f t="shared" si="11"/>
        <v>0</v>
      </c>
      <c r="BB30" s="34">
        <f t="shared" si="11"/>
        <v>0</v>
      </c>
      <c r="BC30" s="34">
        <f t="shared" si="11"/>
        <v>0</v>
      </c>
      <c r="BD30" s="34">
        <f t="shared" si="11"/>
        <v>0</v>
      </c>
      <c r="BE30" s="34">
        <f t="shared" si="11"/>
        <v>0</v>
      </c>
      <c r="BF30" s="34">
        <f t="shared" si="11"/>
        <v>0</v>
      </c>
      <c r="BG30" s="34">
        <f t="shared" si="11"/>
        <v>0</v>
      </c>
      <c r="BH30" s="269">
        <f>SUM(V30,AW30)</f>
        <v>491</v>
      </c>
    </row>
    <row r="31" spans="1:60" ht="19.5" customHeight="1" thickBot="1">
      <c r="A31" s="646"/>
      <c r="B31" s="617"/>
      <c r="C31" s="649"/>
      <c r="D31" s="264" t="s">
        <v>56</v>
      </c>
      <c r="E31" s="266">
        <f>SUM(E33,E35,E37)</f>
        <v>0</v>
      </c>
      <c r="F31" s="266">
        <f aca="true" t="shared" si="12" ref="F31:T31">SUM(F33,F35,F37)</f>
        <v>0</v>
      </c>
      <c r="G31" s="266">
        <f t="shared" si="12"/>
        <v>0</v>
      </c>
      <c r="H31" s="266">
        <f t="shared" si="12"/>
        <v>0</v>
      </c>
      <c r="I31" s="266">
        <f t="shared" si="12"/>
        <v>0</v>
      </c>
      <c r="J31" s="266">
        <f t="shared" si="12"/>
        <v>0</v>
      </c>
      <c r="K31" s="266">
        <f t="shared" si="12"/>
        <v>0</v>
      </c>
      <c r="L31" s="266">
        <f t="shared" si="12"/>
        <v>0</v>
      </c>
      <c r="M31" s="266">
        <f t="shared" si="12"/>
        <v>0</v>
      </c>
      <c r="N31" s="266">
        <f t="shared" si="12"/>
        <v>0</v>
      </c>
      <c r="O31" s="266">
        <f t="shared" si="12"/>
        <v>0</v>
      </c>
      <c r="P31" s="266">
        <f t="shared" si="12"/>
        <v>0</v>
      </c>
      <c r="Q31" s="266">
        <f t="shared" si="12"/>
        <v>0</v>
      </c>
      <c r="R31" s="266">
        <f t="shared" si="12"/>
        <v>0</v>
      </c>
      <c r="S31" s="266">
        <f t="shared" si="12"/>
        <v>0</v>
      </c>
      <c r="T31" s="266">
        <f t="shared" si="12"/>
        <v>0</v>
      </c>
      <c r="U31" s="101"/>
      <c r="V31" s="271">
        <f>SUM(E31:U31)</f>
        <v>0</v>
      </c>
      <c r="W31" s="101"/>
      <c r="X31" s="101"/>
      <c r="Y31" s="101">
        <f>SUM(Y33,Y35,Y37)</f>
        <v>0</v>
      </c>
      <c r="Z31" s="101">
        <f aca="true" t="shared" si="13" ref="Z31:AW31">SUM(Z33,Z35,Z37)</f>
        <v>0</v>
      </c>
      <c r="AA31" s="101">
        <f t="shared" si="13"/>
        <v>0</v>
      </c>
      <c r="AB31" s="101">
        <f t="shared" si="13"/>
        <v>0</v>
      </c>
      <c r="AC31" s="101">
        <f t="shared" si="13"/>
        <v>0</v>
      </c>
      <c r="AD31" s="101">
        <f t="shared" si="13"/>
        <v>0</v>
      </c>
      <c r="AE31" s="101">
        <f t="shared" si="13"/>
        <v>0</v>
      </c>
      <c r="AF31" s="101">
        <f t="shared" si="13"/>
        <v>0</v>
      </c>
      <c r="AG31" s="101">
        <f t="shared" si="13"/>
        <v>0</v>
      </c>
      <c r="AH31" s="101">
        <f t="shared" si="13"/>
        <v>0</v>
      </c>
      <c r="AI31" s="101">
        <f t="shared" si="13"/>
        <v>0</v>
      </c>
      <c r="AJ31" s="101">
        <f t="shared" si="13"/>
        <v>0</v>
      </c>
      <c r="AK31" s="101">
        <f t="shared" si="13"/>
        <v>0</v>
      </c>
      <c r="AL31" s="101">
        <f t="shared" si="13"/>
        <v>0</v>
      </c>
      <c r="AM31" s="101">
        <f t="shared" si="13"/>
        <v>0</v>
      </c>
      <c r="AN31" s="101">
        <f t="shared" si="13"/>
        <v>0</v>
      </c>
      <c r="AO31" s="101">
        <f t="shared" si="13"/>
        <v>0</v>
      </c>
      <c r="AP31" s="101">
        <f t="shared" si="13"/>
        <v>0</v>
      </c>
      <c r="AQ31" s="101">
        <f t="shared" si="13"/>
        <v>0</v>
      </c>
      <c r="AR31" s="101">
        <f t="shared" si="13"/>
        <v>0</v>
      </c>
      <c r="AS31" s="101">
        <f t="shared" si="13"/>
        <v>0</v>
      </c>
      <c r="AT31" s="101">
        <f t="shared" si="13"/>
        <v>0</v>
      </c>
      <c r="AU31" s="101">
        <f t="shared" si="13"/>
        <v>0</v>
      </c>
      <c r="AV31" s="101"/>
      <c r="AW31" s="101">
        <f t="shared" si="13"/>
        <v>0</v>
      </c>
      <c r="AX31" s="265">
        <f>SUM(AX33,AX35,AX37)</f>
        <v>0</v>
      </c>
      <c r="AY31" s="265">
        <f aca="true" t="shared" si="14" ref="AY31:BG31">SUM(AY33,AY35,AY37)</f>
        <v>0</v>
      </c>
      <c r="AZ31" s="265">
        <f t="shared" si="14"/>
        <v>0</v>
      </c>
      <c r="BA31" s="265">
        <f t="shared" si="14"/>
        <v>0</v>
      </c>
      <c r="BB31" s="265">
        <f t="shared" si="14"/>
        <v>0</v>
      </c>
      <c r="BC31" s="265">
        <f t="shared" si="14"/>
        <v>0</v>
      </c>
      <c r="BD31" s="265">
        <f t="shared" si="14"/>
        <v>0</v>
      </c>
      <c r="BE31" s="265">
        <f t="shared" si="14"/>
        <v>0</v>
      </c>
      <c r="BF31" s="265">
        <f t="shared" si="14"/>
        <v>0</v>
      </c>
      <c r="BG31" s="265">
        <f t="shared" si="14"/>
        <v>0</v>
      </c>
      <c r="BH31" s="270">
        <f>SUM(V31,AW31)</f>
        <v>0</v>
      </c>
    </row>
    <row r="32" spans="1:60" ht="19.5" customHeight="1">
      <c r="A32" s="646"/>
      <c r="B32" s="601" t="s">
        <v>128</v>
      </c>
      <c r="C32" s="603" t="s">
        <v>12</v>
      </c>
      <c r="D32" s="9" t="s">
        <v>55</v>
      </c>
      <c r="E32" s="37">
        <v>8</v>
      </c>
      <c r="F32" s="38">
        <v>8</v>
      </c>
      <c r="G32" s="38">
        <v>8</v>
      </c>
      <c r="H32" s="38">
        <v>8</v>
      </c>
      <c r="I32" s="38">
        <v>8</v>
      </c>
      <c r="J32" s="38">
        <v>10</v>
      </c>
      <c r="K32" s="38">
        <v>8</v>
      </c>
      <c r="L32" s="38">
        <v>8</v>
      </c>
      <c r="M32" s="38">
        <v>8</v>
      </c>
      <c r="N32" s="38">
        <v>8</v>
      </c>
      <c r="O32" s="38">
        <v>8</v>
      </c>
      <c r="P32" s="38">
        <v>8</v>
      </c>
      <c r="Q32" s="38">
        <v>8</v>
      </c>
      <c r="R32" s="38">
        <v>8</v>
      </c>
      <c r="S32" s="38">
        <v>8</v>
      </c>
      <c r="T32" s="38">
        <v>9</v>
      </c>
      <c r="U32" s="39"/>
      <c r="V32" s="40">
        <f>SUM(E32:T32)</f>
        <v>131</v>
      </c>
      <c r="W32" s="41"/>
      <c r="X32" s="41"/>
      <c r="Y32" s="38">
        <v>4</v>
      </c>
      <c r="Z32" s="38">
        <v>6</v>
      </c>
      <c r="AA32" s="38">
        <v>6</v>
      </c>
      <c r="AB32" s="38">
        <v>6</v>
      </c>
      <c r="AC32" s="38">
        <v>6</v>
      </c>
      <c r="AD32" s="38">
        <v>6</v>
      </c>
      <c r="AE32" s="38">
        <v>6</v>
      </c>
      <c r="AF32" s="38">
        <v>6</v>
      </c>
      <c r="AG32" s="38">
        <v>6</v>
      </c>
      <c r="AH32" s="38">
        <v>6</v>
      </c>
      <c r="AI32" s="38">
        <v>6</v>
      </c>
      <c r="AJ32" s="38">
        <v>6</v>
      </c>
      <c r="AK32" s="38">
        <v>4</v>
      </c>
      <c r="AL32" s="38">
        <v>6</v>
      </c>
      <c r="AM32" s="38">
        <v>4</v>
      </c>
      <c r="AN32" s="38">
        <v>6</v>
      </c>
      <c r="AO32" s="38">
        <v>4</v>
      </c>
      <c r="AP32" s="38">
        <v>8</v>
      </c>
      <c r="AQ32" s="38">
        <v>4</v>
      </c>
      <c r="AR32" s="38">
        <v>6</v>
      </c>
      <c r="AS32" s="38">
        <v>4</v>
      </c>
      <c r="AT32" s="38">
        <v>6</v>
      </c>
      <c r="AU32" s="38">
        <v>5</v>
      </c>
      <c r="AV32" s="39"/>
      <c r="AW32" s="40">
        <f>SUM(Y32:AU32)</f>
        <v>127</v>
      </c>
      <c r="AX32" s="41"/>
      <c r="AY32" s="41"/>
      <c r="AZ32" s="41"/>
      <c r="BA32" s="41"/>
      <c r="BB32" s="41"/>
      <c r="BC32" s="41"/>
      <c r="BD32" s="41"/>
      <c r="BE32" s="41"/>
      <c r="BF32" s="41"/>
      <c r="BG32" s="42"/>
      <c r="BH32" s="43">
        <f>SUM(E32:T32,Y32:AU32)</f>
        <v>258</v>
      </c>
    </row>
    <row r="33" spans="1:60" ht="19.5" customHeight="1">
      <c r="A33" s="646"/>
      <c r="B33" s="602"/>
      <c r="C33" s="604"/>
      <c r="D33" s="12" t="s">
        <v>56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6"/>
      <c r="V33" s="47">
        <f>SUM(E33:T33)</f>
        <v>0</v>
      </c>
      <c r="W33" s="48"/>
      <c r="X33" s="48"/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39"/>
      <c r="AW33" s="47">
        <f>SUM(Y33:AU33)</f>
        <v>0</v>
      </c>
      <c r="AX33" s="41"/>
      <c r="AY33" s="41"/>
      <c r="AZ33" s="41"/>
      <c r="BA33" s="41"/>
      <c r="BB33" s="41"/>
      <c r="BC33" s="41"/>
      <c r="BD33" s="41"/>
      <c r="BE33" s="41"/>
      <c r="BF33" s="41"/>
      <c r="BG33" s="42"/>
      <c r="BH33" s="49">
        <f>SUM(E33:T33,Y33:AU33)</f>
        <v>0</v>
      </c>
    </row>
    <row r="34" spans="1:60" ht="19.5" customHeight="1">
      <c r="A34" s="646"/>
      <c r="B34" s="650" t="s">
        <v>140</v>
      </c>
      <c r="C34" s="618" t="s">
        <v>168</v>
      </c>
      <c r="D34" s="205" t="s">
        <v>55</v>
      </c>
      <c r="E34" s="257">
        <v>2</v>
      </c>
      <c r="F34" s="258">
        <v>2</v>
      </c>
      <c r="G34" s="258">
        <v>2</v>
      </c>
      <c r="H34" s="258">
        <v>2</v>
      </c>
      <c r="I34" s="258">
        <v>2</v>
      </c>
      <c r="J34" s="258">
        <v>2</v>
      </c>
      <c r="K34" s="258">
        <v>2</v>
      </c>
      <c r="L34" s="258">
        <v>2</v>
      </c>
      <c r="M34" s="258">
        <v>2</v>
      </c>
      <c r="N34" s="258">
        <v>2</v>
      </c>
      <c r="O34" s="258">
        <v>2</v>
      </c>
      <c r="P34" s="258">
        <v>2</v>
      </c>
      <c r="Q34" s="258">
        <v>2</v>
      </c>
      <c r="R34" s="258">
        <v>2</v>
      </c>
      <c r="S34" s="258">
        <v>2</v>
      </c>
      <c r="T34" s="258">
        <v>3</v>
      </c>
      <c r="U34" s="259"/>
      <c r="V34" s="260">
        <f>SUM(E34:T34)</f>
        <v>33</v>
      </c>
      <c r="W34" s="261"/>
      <c r="X34" s="261"/>
      <c r="Y34" s="258">
        <v>2</v>
      </c>
      <c r="Z34" s="258">
        <v>4</v>
      </c>
      <c r="AA34" s="258">
        <v>2</v>
      </c>
      <c r="AB34" s="258">
        <v>4</v>
      </c>
      <c r="AC34" s="258">
        <v>2</v>
      </c>
      <c r="AD34" s="258">
        <v>4</v>
      </c>
      <c r="AE34" s="258">
        <v>2</v>
      </c>
      <c r="AF34" s="258">
        <v>4</v>
      </c>
      <c r="AG34" s="258">
        <v>4</v>
      </c>
      <c r="AH34" s="258">
        <v>2</v>
      </c>
      <c r="AI34" s="258">
        <v>4</v>
      </c>
      <c r="AJ34" s="258">
        <v>2</v>
      </c>
      <c r="AK34" s="258">
        <v>2</v>
      </c>
      <c r="AL34" s="258">
        <v>4</v>
      </c>
      <c r="AM34" s="258">
        <v>2</v>
      </c>
      <c r="AN34" s="258">
        <v>4</v>
      </c>
      <c r="AO34" s="258">
        <v>2</v>
      </c>
      <c r="AP34" s="258">
        <v>2</v>
      </c>
      <c r="AQ34" s="258">
        <v>4</v>
      </c>
      <c r="AR34" s="258">
        <v>2</v>
      </c>
      <c r="AS34" s="258">
        <v>2</v>
      </c>
      <c r="AT34" s="258">
        <v>4</v>
      </c>
      <c r="AU34" s="258">
        <v>3</v>
      </c>
      <c r="AV34" s="259"/>
      <c r="AW34" s="260">
        <f>SUM(Y34:AU34)</f>
        <v>67</v>
      </c>
      <c r="AX34" s="261"/>
      <c r="AY34" s="261"/>
      <c r="AZ34" s="261"/>
      <c r="BA34" s="261"/>
      <c r="BB34" s="261"/>
      <c r="BC34" s="261"/>
      <c r="BD34" s="261"/>
      <c r="BE34" s="261"/>
      <c r="BF34" s="261"/>
      <c r="BG34" s="262"/>
      <c r="BH34" s="263">
        <f>SUM(E34:T34,Y34:AU34)</f>
        <v>100</v>
      </c>
    </row>
    <row r="35" spans="1:60" ht="19.5" customHeight="1">
      <c r="A35" s="646"/>
      <c r="B35" s="602"/>
      <c r="C35" s="604"/>
      <c r="D35" s="12" t="s">
        <v>56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6"/>
      <c r="V35" s="47">
        <f>SUM(E35:T35)</f>
        <v>0</v>
      </c>
      <c r="W35" s="48"/>
      <c r="X35" s="48"/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5">
        <v>0</v>
      </c>
      <c r="AV35" s="39"/>
      <c r="AW35" s="47">
        <f>SUM(Y35:AU35)</f>
        <v>0</v>
      </c>
      <c r="AX35" s="41"/>
      <c r="AY35" s="41"/>
      <c r="AZ35" s="41"/>
      <c r="BA35" s="41"/>
      <c r="BB35" s="41"/>
      <c r="BC35" s="41"/>
      <c r="BD35" s="41"/>
      <c r="BE35" s="41"/>
      <c r="BF35" s="41"/>
      <c r="BG35" s="42"/>
      <c r="BH35" s="49">
        <f>SUM(E35:T35,Y35:AU35)</f>
        <v>0</v>
      </c>
    </row>
    <row r="36" spans="1:60" ht="19.5" customHeight="1">
      <c r="A36" s="646"/>
      <c r="B36" s="601" t="s">
        <v>141</v>
      </c>
      <c r="C36" s="603" t="s">
        <v>142</v>
      </c>
      <c r="D36" s="9" t="s">
        <v>55</v>
      </c>
      <c r="E36" s="37">
        <v>2</v>
      </c>
      <c r="F36" s="38">
        <v>4</v>
      </c>
      <c r="G36" s="38">
        <v>2</v>
      </c>
      <c r="H36" s="38">
        <v>2</v>
      </c>
      <c r="I36" s="38">
        <v>2</v>
      </c>
      <c r="J36" s="38">
        <v>2</v>
      </c>
      <c r="K36" s="38">
        <v>2</v>
      </c>
      <c r="L36" s="38">
        <v>4</v>
      </c>
      <c r="M36" s="38">
        <v>2</v>
      </c>
      <c r="N36" s="38">
        <v>2</v>
      </c>
      <c r="O36" s="38">
        <v>2</v>
      </c>
      <c r="P36" s="38">
        <v>2</v>
      </c>
      <c r="Q36" s="38">
        <v>2</v>
      </c>
      <c r="R36" s="38">
        <v>2</v>
      </c>
      <c r="S36" s="38">
        <v>4</v>
      </c>
      <c r="T36" s="38">
        <v>5</v>
      </c>
      <c r="U36" s="39"/>
      <c r="V36" s="40">
        <f t="shared" si="6"/>
        <v>41</v>
      </c>
      <c r="W36" s="320"/>
      <c r="X36" s="320"/>
      <c r="Y36" s="321">
        <v>4</v>
      </c>
      <c r="Z36" s="321">
        <v>4</v>
      </c>
      <c r="AA36" s="321">
        <v>4</v>
      </c>
      <c r="AB36" s="321">
        <v>2</v>
      </c>
      <c r="AC36" s="321">
        <v>4</v>
      </c>
      <c r="AD36" s="321">
        <v>4</v>
      </c>
      <c r="AE36" s="321">
        <v>2</v>
      </c>
      <c r="AF36" s="321">
        <v>4</v>
      </c>
      <c r="AG36" s="321">
        <v>4</v>
      </c>
      <c r="AH36" s="321">
        <v>4</v>
      </c>
      <c r="AI36" s="321">
        <v>4</v>
      </c>
      <c r="AJ36" s="321">
        <v>4</v>
      </c>
      <c r="AK36" s="321">
        <v>4</v>
      </c>
      <c r="AL36" s="321">
        <v>4</v>
      </c>
      <c r="AM36" s="321">
        <v>4</v>
      </c>
      <c r="AN36" s="321">
        <v>4</v>
      </c>
      <c r="AO36" s="321">
        <v>4</v>
      </c>
      <c r="AP36" s="321">
        <v>6</v>
      </c>
      <c r="AQ36" s="321">
        <v>4</v>
      </c>
      <c r="AR36" s="321">
        <v>6</v>
      </c>
      <c r="AS36" s="321">
        <v>4</v>
      </c>
      <c r="AT36" s="321">
        <v>4</v>
      </c>
      <c r="AU36" s="321">
        <v>4</v>
      </c>
      <c r="AV36" s="39"/>
      <c r="AW36" s="40">
        <f t="shared" si="7"/>
        <v>92</v>
      </c>
      <c r="AX36" s="41"/>
      <c r="AY36" s="41"/>
      <c r="AZ36" s="41"/>
      <c r="BA36" s="41"/>
      <c r="BB36" s="41"/>
      <c r="BC36" s="41"/>
      <c r="BD36" s="41"/>
      <c r="BE36" s="41"/>
      <c r="BF36" s="41"/>
      <c r="BG36" s="42"/>
      <c r="BH36" s="43">
        <f t="shared" si="8"/>
        <v>133</v>
      </c>
    </row>
    <row r="37" spans="1:60" ht="19.5" customHeight="1" thickBot="1">
      <c r="A37" s="646"/>
      <c r="B37" s="650"/>
      <c r="C37" s="618"/>
      <c r="D37" s="52" t="s">
        <v>56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0"/>
      <c r="V37" s="47">
        <f t="shared" si="6"/>
        <v>0</v>
      </c>
      <c r="W37" s="51"/>
      <c r="X37" s="51"/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  <c r="AO37" s="54">
        <v>0</v>
      </c>
      <c r="AP37" s="54">
        <v>0</v>
      </c>
      <c r="AQ37" s="54">
        <v>0</v>
      </c>
      <c r="AR37" s="54">
        <v>0</v>
      </c>
      <c r="AS37" s="54">
        <v>0</v>
      </c>
      <c r="AT37" s="54">
        <v>0</v>
      </c>
      <c r="AU37" s="54">
        <v>0</v>
      </c>
      <c r="AV37" s="57"/>
      <c r="AW37" s="47">
        <f t="shared" si="7"/>
        <v>0</v>
      </c>
      <c r="AX37" s="58"/>
      <c r="AY37" s="58"/>
      <c r="AZ37" s="58"/>
      <c r="BA37" s="58"/>
      <c r="BB37" s="58"/>
      <c r="BC37" s="58"/>
      <c r="BD37" s="58"/>
      <c r="BE37" s="58"/>
      <c r="BF37" s="58"/>
      <c r="BG37" s="59"/>
      <c r="BH37" s="60">
        <f t="shared" si="8"/>
        <v>0</v>
      </c>
    </row>
    <row r="38" spans="1:60" ht="19.5" customHeight="1">
      <c r="A38" s="646"/>
      <c r="B38" s="616" t="s">
        <v>144</v>
      </c>
      <c r="C38" s="648" t="s">
        <v>143</v>
      </c>
      <c r="D38" s="32" t="s">
        <v>55</v>
      </c>
      <c r="E38" s="78">
        <f>E40</f>
        <v>0</v>
      </c>
      <c r="F38" s="78">
        <f aca="true" t="shared" si="15" ref="F38:T38">F40</f>
        <v>2</v>
      </c>
      <c r="G38" s="78">
        <f t="shared" si="15"/>
        <v>0</v>
      </c>
      <c r="H38" s="78">
        <f t="shared" si="15"/>
        <v>2</v>
      </c>
      <c r="I38" s="78">
        <f t="shared" si="15"/>
        <v>0</v>
      </c>
      <c r="J38" s="78">
        <f t="shared" si="15"/>
        <v>2</v>
      </c>
      <c r="K38" s="78">
        <f t="shared" si="15"/>
        <v>0</v>
      </c>
      <c r="L38" s="78">
        <f t="shared" si="15"/>
        <v>2</v>
      </c>
      <c r="M38" s="78">
        <f t="shared" si="15"/>
        <v>2</v>
      </c>
      <c r="N38" s="78">
        <f t="shared" si="15"/>
        <v>2</v>
      </c>
      <c r="O38" s="78">
        <f t="shared" si="15"/>
        <v>0</v>
      </c>
      <c r="P38" s="78">
        <f t="shared" si="15"/>
        <v>2</v>
      </c>
      <c r="Q38" s="78">
        <f t="shared" si="15"/>
        <v>0</v>
      </c>
      <c r="R38" s="78">
        <f t="shared" si="15"/>
        <v>2</v>
      </c>
      <c r="S38" s="78">
        <f t="shared" si="15"/>
        <v>0</v>
      </c>
      <c r="T38" s="78">
        <f t="shared" si="15"/>
        <v>2</v>
      </c>
      <c r="U38" s="78"/>
      <c r="V38" s="78">
        <f>SUM(E38:T38)</f>
        <v>18</v>
      </c>
      <c r="W38" s="33"/>
      <c r="X38" s="33"/>
      <c r="Y38" s="78">
        <f>Y40</f>
        <v>0</v>
      </c>
      <c r="Z38" s="78">
        <f aca="true" t="shared" si="16" ref="Z38:AW38">Z40</f>
        <v>2</v>
      </c>
      <c r="AA38" s="78">
        <f t="shared" si="16"/>
        <v>0</v>
      </c>
      <c r="AB38" s="78">
        <f t="shared" si="16"/>
        <v>0</v>
      </c>
      <c r="AC38" s="78">
        <f t="shared" si="16"/>
        <v>2</v>
      </c>
      <c r="AD38" s="78">
        <f t="shared" si="16"/>
        <v>2</v>
      </c>
      <c r="AE38" s="78">
        <f t="shared" si="16"/>
        <v>0</v>
      </c>
      <c r="AF38" s="78">
        <f t="shared" si="16"/>
        <v>2</v>
      </c>
      <c r="AG38" s="78">
        <f t="shared" si="16"/>
        <v>0</v>
      </c>
      <c r="AH38" s="78">
        <f t="shared" si="16"/>
        <v>2</v>
      </c>
      <c r="AI38" s="78">
        <f t="shared" si="16"/>
        <v>0</v>
      </c>
      <c r="AJ38" s="78">
        <f t="shared" si="16"/>
        <v>2</v>
      </c>
      <c r="AK38" s="78">
        <f t="shared" si="16"/>
        <v>0</v>
      </c>
      <c r="AL38" s="78">
        <f t="shared" si="16"/>
        <v>2</v>
      </c>
      <c r="AM38" s="78">
        <f t="shared" si="16"/>
        <v>0</v>
      </c>
      <c r="AN38" s="78">
        <f t="shared" si="16"/>
        <v>2</v>
      </c>
      <c r="AO38" s="78">
        <f t="shared" si="16"/>
        <v>0</v>
      </c>
      <c r="AP38" s="78">
        <f t="shared" si="16"/>
        <v>2</v>
      </c>
      <c r="AQ38" s="78">
        <f t="shared" si="16"/>
        <v>0</v>
      </c>
      <c r="AR38" s="78">
        <f t="shared" si="16"/>
        <v>2</v>
      </c>
      <c r="AS38" s="78">
        <f t="shared" si="16"/>
        <v>0</v>
      </c>
      <c r="AT38" s="78">
        <f t="shared" si="16"/>
        <v>0</v>
      </c>
      <c r="AU38" s="78">
        <f t="shared" si="16"/>
        <v>1</v>
      </c>
      <c r="AV38" s="35"/>
      <c r="AW38" s="35">
        <f t="shared" si="16"/>
        <v>21</v>
      </c>
      <c r="AX38" s="34">
        <f>SUM(AX40,AX50,AX52)</f>
        <v>0</v>
      </c>
      <c r="AY38" s="34">
        <f aca="true" t="shared" si="17" ref="AY38:BG38">SUM(AY40,AY50,AY52)</f>
        <v>0</v>
      </c>
      <c r="AZ38" s="34">
        <f t="shared" si="17"/>
        <v>0</v>
      </c>
      <c r="BA38" s="34">
        <f t="shared" si="17"/>
        <v>0</v>
      </c>
      <c r="BB38" s="34">
        <f t="shared" si="17"/>
        <v>0</v>
      </c>
      <c r="BC38" s="34">
        <f t="shared" si="17"/>
        <v>0</v>
      </c>
      <c r="BD38" s="34">
        <f t="shared" si="17"/>
        <v>0</v>
      </c>
      <c r="BE38" s="34">
        <f t="shared" si="17"/>
        <v>0</v>
      </c>
      <c r="BF38" s="34">
        <f t="shared" si="17"/>
        <v>0</v>
      </c>
      <c r="BG38" s="34">
        <f t="shared" si="17"/>
        <v>0</v>
      </c>
      <c r="BH38" s="269">
        <f>SUM(V38,AW38)</f>
        <v>39</v>
      </c>
    </row>
    <row r="39" spans="1:60" ht="19.5" customHeight="1" thickBot="1">
      <c r="A39" s="646"/>
      <c r="B39" s="617"/>
      <c r="C39" s="649"/>
      <c r="D39" s="264" t="s">
        <v>56</v>
      </c>
      <c r="E39" s="101">
        <f>E41</f>
        <v>0</v>
      </c>
      <c r="F39" s="101">
        <f aca="true" t="shared" si="18" ref="F39:T39">F41</f>
        <v>0</v>
      </c>
      <c r="G39" s="101">
        <f t="shared" si="18"/>
        <v>0</v>
      </c>
      <c r="H39" s="101">
        <f t="shared" si="18"/>
        <v>0</v>
      </c>
      <c r="I39" s="101">
        <f t="shared" si="18"/>
        <v>0</v>
      </c>
      <c r="J39" s="101">
        <f t="shared" si="18"/>
        <v>0</v>
      </c>
      <c r="K39" s="101">
        <f t="shared" si="18"/>
        <v>0</v>
      </c>
      <c r="L39" s="101">
        <f t="shared" si="18"/>
        <v>0</v>
      </c>
      <c r="M39" s="101">
        <f t="shared" si="18"/>
        <v>0</v>
      </c>
      <c r="N39" s="101">
        <f t="shared" si="18"/>
        <v>0</v>
      </c>
      <c r="O39" s="101">
        <f t="shared" si="18"/>
        <v>0</v>
      </c>
      <c r="P39" s="101">
        <f t="shared" si="18"/>
        <v>0</v>
      </c>
      <c r="Q39" s="101">
        <f t="shared" si="18"/>
        <v>0</v>
      </c>
      <c r="R39" s="101">
        <f t="shared" si="18"/>
        <v>0</v>
      </c>
      <c r="S39" s="101">
        <f t="shared" si="18"/>
        <v>0</v>
      </c>
      <c r="T39" s="101">
        <f t="shared" si="18"/>
        <v>0</v>
      </c>
      <c r="U39" s="101"/>
      <c r="V39" s="273">
        <f>SUM(E41:T41)</f>
        <v>0</v>
      </c>
      <c r="W39" s="101"/>
      <c r="X39" s="101"/>
      <c r="Y39" s="101">
        <f>Y41</f>
        <v>0</v>
      </c>
      <c r="Z39" s="101">
        <f aca="true" t="shared" si="19" ref="Z39:AW39">Z41</f>
        <v>0</v>
      </c>
      <c r="AA39" s="101">
        <f t="shared" si="19"/>
        <v>0</v>
      </c>
      <c r="AB39" s="101">
        <f t="shared" si="19"/>
        <v>0</v>
      </c>
      <c r="AC39" s="101">
        <f t="shared" si="19"/>
        <v>0</v>
      </c>
      <c r="AD39" s="101">
        <f t="shared" si="19"/>
        <v>0</v>
      </c>
      <c r="AE39" s="101">
        <f t="shared" si="19"/>
        <v>0</v>
      </c>
      <c r="AF39" s="101">
        <f t="shared" si="19"/>
        <v>0</v>
      </c>
      <c r="AG39" s="101">
        <f t="shared" si="19"/>
        <v>0</v>
      </c>
      <c r="AH39" s="101">
        <f t="shared" si="19"/>
        <v>0</v>
      </c>
      <c r="AI39" s="101">
        <f t="shared" si="19"/>
        <v>0</v>
      </c>
      <c r="AJ39" s="101">
        <f t="shared" si="19"/>
        <v>0</v>
      </c>
      <c r="AK39" s="101">
        <f t="shared" si="19"/>
        <v>0</v>
      </c>
      <c r="AL39" s="101">
        <f t="shared" si="19"/>
        <v>0</v>
      </c>
      <c r="AM39" s="101">
        <f t="shared" si="19"/>
        <v>0</v>
      </c>
      <c r="AN39" s="101">
        <f t="shared" si="19"/>
        <v>0</v>
      </c>
      <c r="AO39" s="101">
        <f t="shared" si="19"/>
        <v>0</v>
      </c>
      <c r="AP39" s="101">
        <f t="shared" si="19"/>
        <v>0</v>
      </c>
      <c r="AQ39" s="101">
        <f t="shared" si="19"/>
        <v>0</v>
      </c>
      <c r="AR39" s="101">
        <f t="shared" si="19"/>
        <v>0</v>
      </c>
      <c r="AS39" s="101">
        <f t="shared" si="19"/>
        <v>0</v>
      </c>
      <c r="AT39" s="101">
        <f t="shared" si="19"/>
        <v>0</v>
      </c>
      <c r="AU39" s="101">
        <f t="shared" si="19"/>
        <v>0</v>
      </c>
      <c r="AV39" s="101"/>
      <c r="AW39" s="101">
        <f t="shared" si="19"/>
        <v>0</v>
      </c>
      <c r="AX39" s="265">
        <f>SUM(AX41,AX51,AX53)</f>
        <v>0</v>
      </c>
      <c r="AY39" s="265">
        <f aca="true" t="shared" si="20" ref="AY39:BG39">SUM(AY41,AY51,AY53)</f>
        <v>0</v>
      </c>
      <c r="AZ39" s="265">
        <f t="shared" si="20"/>
        <v>0</v>
      </c>
      <c r="BA39" s="265">
        <f t="shared" si="20"/>
        <v>0</v>
      </c>
      <c r="BB39" s="265">
        <f t="shared" si="20"/>
        <v>0</v>
      </c>
      <c r="BC39" s="265">
        <f t="shared" si="20"/>
        <v>0</v>
      </c>
      <c r="BD39" s="265">
        <f t="shared" si="20"/>
        <v>0</v>
      </c>
      <c r="BE39" s="265">
        <f t="shared" si="20"/>
        <v>0</v>
      </c>
      <c r="BF39" s="265">
        <f t="shared" si="20"/>
        <v>0</v>
      </c>
      <c r="BG39" s="265">
        <f t="shared" si="20"/>
        <v>0</v>
      </c>
      <c r="BH39" s="270">
        <f>SUM(V39,AW39)</f>
        <v>0</v>
      </c>
    </row>
    <row r="40" spans="1:60" ht="19.5" customHeight="1">
      <c r="A40" s="646"/>
      <c r="B40" s="601" t="s">
        <v>145</v>
      </c>
      <c r="C40" s="603" t="s">
        <v>87</v>
      </c>
      <c r="D40" s="9" t="s">
        <v>55</v>
      </c>
      <c r="E40" s="322">
        <v>0</v>
      </c>
      <c r="F40" s="321">
        <v>2</v>
      </c>
      <c r="G40" s="321">
        <v>0</v>
      </c>
      <c r="H40" s="321">
        <v>2</v>
      </c>
      <c r="I40" s="321">
        <v>0</v>
      </c>
      <c r="J40" s="321">
        <v>2</v>
      </c>
      <c r="K40" s="321">
        <v>0</v>
      </c>
      <c r="L40" s="321">
        <v>2</v>
      </c>
      <c r="M40" s="321">
        <v>2</v>
      </c>
      <c r="N40" s="321">
        <v>2</v>
      </c>
      <c r="O40" s="321">
        <v>0</v>
      </c>
      <c r="P40" s="321">
        <v>2</v>
      </c>
      <c r="Q40" s="321">
        <v>0</v>
      </c>
      <c r="R40" s="321">
        <v>2</v>
      </c>
      <c r="S40" s="321">
        <v>0</v>
      </c>
      <c r="T40" s="321">
        <v>2</v>
      </c>
      <c r="U40" s="259"/>
      <c r="V40" s="260">
        <f>SUM(E40:T40)</f>
        <v>18</v>
      </c>
      <c r="W40" s="309"/>
      <c r="X40" s="309"/>
      <c r="Y40" s="321">
        <v>0</v>
      </c>
      <c r="Z40" s="321">
        <v>2</v>
      </c>
      <c r="AA40" s="321">
        <v>0</v>
      </c>
      <c r="AB40" s="321">
        <v>0</v>
      </c>
      <c r="AC40" s="321">
        <v>2</v>
      </c>
      <c r="AD40" s="321">
        <v>2</v>
      </c>
      <c r="AE40" s="321">
        <v>0</v>
      </c>
      <c r="AF40" s="321">
        <v>2</v>
      </c>
      <c r="AG40" s="321">
        <v>0</v>
      </c>
      <c r="AH40" s="321">
        <v>2</v>
      </c>
      <c r="AI40" s="321">
        <v>0</v>
      </c>
      <c r="AJ40" s="321">
        <v>2</v>
      </c>
      <c r="AK40" s="321">
        <v>0</v>
      </c>
      <c r="AL40" s="321">
        <v>2</v>
      </c>
      <c r="AM40" s="321">
        <v>0</v>
      </c>
      <c r="AN40" s="321">
        <v>2</v>
      </c>
      <c r="AO40" s="321">
        <v>0</v>
      </c>
      <c r="AP40" s="321">
        <v>2</v>
      </c>
      <c r="AQ40" s="321">
        <v>0</v>
      </c>
      <c r="AR40" s="321">
        <v>2</v>
      </c>
      <c r="AS40" s="321">
        <v>0</v>
      </c>
      <c r="AT40" s="321">
        <v>0</v>
      </c>
      <c r="AU40" s="321">
        <v>1</v>
      </c>
      <c r="AV40" s="39"/>
      <c r="AW40" s="40">
        <f>SUM(Y40:AU40)</f>
        <v>21</v>
      </c>
      <c r="AX40" s="41"/>
      <c r="AY40" s="41"/>
      <c r="AZ40" s="41"/>
      <c r="BA40" s="41"/>
      <c r="BB40" s="41"/>
      <c r="BC40" s="41"/>
      <c r="BD40" s="41"/>
      <c r="BE40" s="41"/>
      <c r="BF40" s="41"/>
      <c r="BG40" s="42"/>
      <c r="BH40" s="43"/>
    </row>
    <row r="41" spans="1:60" ht="31.5" customHeight="1" thickBot="1">
      <c r="A41" s="646"/>
      <c r="B41" s="602"/>
      <c r="C41" s="604"/>
      <c r="D41" s="12" t="s">
        <v>56</v>
      </c>
      <c r="E41" s="44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55"/>
      <c r="V41" s="277">
        <f>SUM(E41:T41)</f>
        <v>0</v>
      </c>
      <c r="W41" s="56"/>
      <c r="X41" s="56"/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39"/>
      <c r="AW41" s="192">
        <f>SUM(Y41:AU41)</f>
        <v>0</v>
      </c>
      <c r="AX41" s="41"/>
      <c r="AY41" s="41"/>
      <c r="AZ41" s="41"/>
      <c r="BA41" s="41"/>
      <c r="BB41" s="41"/>
      <c r="BC41" s="41"/>
      <c r="BD41" s="41"/>
      <c r="BE41" s="41"/>
      <c r="BF41" s="41"/>
      <c r="BG41" s="42"/>
      <c r="BH41" s="49"/>
    </row>
    <row r="42" spans="1:60" ht="33.75" customHeight="1">
      <c r="A42" s="646"/>
      <c r="B42" s="616" t="s">
        <v>146</v>
      </c>
      <c r="C42" s="648" t="s">
        <v>147</v>
      </c>
      <c r="D42" s="32" t="s">
        <v>55</v>
      </c>
      <c r="E42" s="78">
        <f>E44</f>
        <v>0</v>
      </c>
      <c r="F42" s="78">
        <f aca="true" t="shared" si="21" ref="F42:T42">F44</f>
        <v>0</v>
      </c>
      <c r="G42" s="78">
        <f t="shared" si="21"/>
        <v>0</v>
      </c>
      <c r="H42" s="78">
        <f t="shared" si="21"/>
        <v>0</v>
      </c>
      <c r="I42" s="78">
        <f t="shared" si="21"/>
        <v>0</v>
      </c>
      <c r="J42" s="78">
        <f t="shared" si="21"/>
        <v>0</v>
      </c>
      <c r="K42" s="78">
        <f t="shared" si="21"/>
        <v>0</v>
      </c>
      <c r="L42" s="78">
        <f t="shared" si="21"/>
        <v>0</v>
      </c>
      <c r="M42" s="78">
        <f t="shared" si="21"/>
        <v>0</v>
      </c>
      <c r="N42" s="78">
        <f t="shared" si="21"/>
        <v>0</v>
      </c>
      <c r="O42" s="78">
        <f t="shared" si="21"/>
        <v>0</v>
      </c>
      <c r="P42" s="78">
        <f t="shared" si="21"/>
        <v>0</v>
      </c>
      <c r="Q42" s="78">
        <f t="shared" si="21"/>
        <v>0</v>
      </c>
      <c r="R42" s="78">
        <f t="shared" si="21"/>
        <v>0</v>
      </c>
      <c r="S42" s="78">
        <f t="shared" si="21"/>
        <v>0</v>
      </c>
      <c r="T42" s="78">
        <f t="shared" si="21"/>
        <v>0</v>
      </c>
      <c r="U42" s="78"/>
      <c r="V42" s="78">
        <f>SUM(E42:T42)</f>
        <v>0</v>
      </c>
      <c r="W42" s="33"/>
      <c r="X42" s="33"/>
      <c r="Y42" s="78">
        <f>Y44</f>
        <v>2</v>
      </c>
      <c r="Z42" s="78">
        <f aca="true" t="shared" si="22" ref="Z42:AU42">Z44</f>
        <v>0</v>
      </c>
      <c r="AA42" s="78">
        <f t="shared" si="22"/>
        <v>2</v>
      </c>
      <c r="AB42" s="78">
        <f t="shared" si="22"/>
        <v>0</v>
      </c>
      <c r="AC42" s="78">
        <f t="shared" si="22"/>
        <v>0</v>
      </c>
      <c r="AD42" s="78">
        <f t="shared" si="22"/>
        <v>2</v>
      </c>
      <c r="AE42" s="78">
        <f t="shared" si="22"/>
        <v>2</v>
      </c>
      <c r="AF42" s="78">
        <f t="shared" si="22"/>
        <v>0</v>
      </c>
      <c r="AG42" s="78">
        <f t="shared" si="22"/>
        <v>0</v>
      </c>
      <c r="AH42" s="78">
        <f t="shared" si="22"/>
        <v>2</v>
      </c>
      <c r="AI42" s="78">
        <f t="shared" si="22"/>
        <v>0</v>
      </c>
      <c r="AJ42" s="78">
        <f t="shared" si="22"/>
        <v>0</v>
      </c>
      <c r="AK42" s="78">
        <f t="shared" si="22"/>
        <v>2</v>
      </c>
      <c r="AL42" s="78">
        <f t="shared" si="22"/>
        <v>0</v>
      </c>
      <c r="AM42" s="78">
        <f t="shared" si="22"/>
        <v>0</v>
      </c>
      <c r="AN42" s="78">
        <f t="shared" si="22"/>
        <v>0</v>
      </c>
      <c r="AO42" s="78">
        <f t="shared" si="22"/>
        <v>2</v>
      </c>
      <c r="AP42" s="78">
        <f t="shared" si="22"/>
        <v>2</v>
      </c>
      <c r="AQ42" s="78">
        <f t="shared" si="22"/>
        <v>0</v>
      </c>
      <c r="AR42" s="78">
        <f t="shared" si="22"/>
        <v>2</v>
      </c>
      <c r="AS42" s="78">
        <f t="shared" si="22"/>
        <v>0</v>
      </c>
      <c r="AT42" s="78">
        <f t="shared" si="22"/>
        <v>2</v>
      </c>
      <c r="AU42" s="78">
        <f t="shared" si="22"/>
        <v>0</v>
      </c>
      <c r="AV42" s="78"/>
      <c r="AW42" s="78">
        <f>AW44</f>
        <v>20</v>
      </c>
      <c r="AX42" s="34">
        <f>SUM(AX44,AX54,AX56)</f>
        <v>0</v>
      </c>
      <c r="AY42" s="34">
        <f aca="true" t="shared" si="23" ref="AY42:BG42">SUM(AY44,AY54,AY56)</f>
        <v>0</v>
      </c>
      <c r="AZ42" s="34">
        <f t="shared" si="23"/>
        <v>0</v>
      </c>
      <c r="BA42" s="34">
        <f t="shared" si="23"/>
        <v>0</v>
      </c>
      <c r="BB42" s="34">
        <f t="shared" si="23"/>
        <v>0</v>
      </c>
      <c r="BC42" s="34">
        <f t="shared" si="23"/>
        <v>0</v>
      </c>
      <c r="BD42" s="34">
        <f t="shared" si="23"/>
        <v>0</v>
      </c>
      <c r="BE42" s="34">
        <f t="shared" si="23"/>
        <v>0</v>
      </c>
      <c r="BF42" s="34">
        <f t="shared" si="23"/>
        <v>0</v>
      </c>
      <c r="BG42" s="34">
        <f t="shared" si="23"/>
        <v>0</v>
      </c>
      <c r="BH42" s="269">
        <f aca="true" t="shared" si="24" ref="BH42:BH51">SUM(V42,AW42)</f>
        <v>20</v>
      </c>
    </row>
    <row r="43" spans="1:60" ht="33.75" customHeight="1" thickBot="1">
      <c r="A43" s="646"/>
      <c r="B43" s="617"/>
      <c r="C43" s="649"/>
      <c r="D43" s="264" t="s">
        <v>56</v>
      </c>
      <c r="E43" s="101">
        <f>E45</f>
        <v>0</v>
      </c>
      <c r="F43" s="101">
        <f aca="true" t="shared" si="25" ref="F43:T43">F45</f>
        <v>0</v>
      </c>
      <c r="G43" s="101">
        <f t="shared" si="25"/>
        <v>0</v>
      </c>
      <c r="H43" s="101">
        <f t="shared" si="25"/>
        <v>0</v>
      </c>
      <c r="I43" s="101">
        <f t="shared" si="25"/>
        <v>0</v>
      </c>
      <c r="J43" s="101">
        <f t="shared" si="25"/>
        <v>0</v>
      </c>
      <c r="K43" s="101">
        <f t="shared" si="25"/>
        <v>0</v>
      </c>
      <c r="L43" s="101">
        <f t="shared" si="25"/>
        <v>0</v>
      </c>
      <c r="M43" s="101">
        <f t="shared" si="25"/>
        <v>0</v>
      </c>
      <c r="N43" s="101">
        <f t="shared" si="25"/>
        <v>0</v>
      </c>
      <c r="O43" s="101">
        <f t="shared" si="25"/>
        <v>0</v>
      </c>
      <c r="P43" s="101">
        <f t="shared" si="25"/>
        <v>0</v>
      </c>
      <c r="Q43" s="101">
        <f t="shared" si="25"/>
        <v>0</v>
      </c>
      <c r="R43" s="101">
        <f t="shared" si="25"/>
        <v>0</v>
      </c>
      <c r="S43" s="101">
        <f t="shared" si="25"/>
        <v>0</v>
      </c>
      <c r="T43" s="101">
        <f t="shared" si="25"/>
        <v>0</v>
      </c>
      <c r="U43" s="101"/>
      <c r="V43" s="273">
        <f>SUM(E45:T45)</f>
        <v>0</v>
      </c>
      <c r="W43" s="101"/>
      <c r="X43" s="101"/>
      <c r="Y43" s="101">
        <f>Y45</f>
        <v>0</v>
      </c>
      <c r="Z43" s="101">
        <f aca="true" t="shared" si="26" ref="Z43:AU43">Z45</f>
        <v>0</v>
      </c>
      <c r="AA43" s="101">
        <f t="shared" si="26"/>
        <v>0</v>
      </c>
      <c r="AB43" s="101">
        <f t="shared" si="26"/>
        <v>0</v>
      </c>
      <c r="AC43" s="101">
        <f t="shared" si="26"/>
        <v>0</v>
      </c>
      <c r="AD43" s="101">
        <f t="shared" si="26"/>
        <v>0</v>
      </c>
      <c r="AE43" s="101">
        <f t="shared" si="26"/>
        <v>0</v>
      </c>
      <c r="AF43" s="101">
        <f t="shared" si="26"/>
        <v>0</v>
      </c>
      <c r="AG43" s="101">
        <f t="shared" si="26"/>
        <v>0</v>
      </c>
      <c r="AH43" s="101">
        <f t="shared" si="26"/>
        <v>0</v>
      </c>
      <c r="AI43" s="101">
        <f t="shared" si="26"/>
        <v>0</v>
      </c>
      <c r="AJ43" s="101">
        <f t="shared" si="26"/>
        <v>0</v>
      </c>
      <c r="AK43" s="101">
        <f t="shared" si="26"/>
        <v>0</v>
      </c>
      <c r="AL43" s="101">
        <f t="shared" si="26"/>
        <v>0</v>
      </c>
      <c r="AM43" s="101">
        <f t="shared" si="26"/>
        <v>0</v>
      </c>
      <c r="AN43" s="101">
        <f t="shared" si="26"/>
        <v>0</v>
      </c>
      <c r="AO43" s="101">
        <f t="shared" si="26"/>
        <v>0</v>
      </c>
      <c r="AP43" s="101">
        <f t="shared" si="26"/>
        <v>0</v>
      </c>
      <c r="AQ43" s="101">
        <f t="shared" si="26"/>
        <v>0</v>
      </c>
      <c r="AR43" s="101">
        <f t="shared" si="26"/>
        <v>0</v>
      </c>
      <c r="AS43" s="101">
        <f t="shared" si="26"/>
        <v>0</v>
      </c>
      <c r="AT43" s="101">
        <f t="shared" si="26"/>
        <v>0</v>
      </c>
      <c r="AU43" s="101">
        <f t="shared" si="26"/>
        <v>0</v>
      </c>
      <c r="AV43" s="101"/>
      <c r="AW43" s="101">
        <f>AW45</f>
        <v>0</v>
      </c>
      <c r="AX43" s="265">
        <f>SUM(AX45,AX55,AX57)</f>
        <v>0</v>
      </c>
      <c r="AY43" s="265">
        <f aca="true" t="shared" si="27" ref="AY43:BG43">SUM(AY45,AY55,AY57)</f>
        <v>0</v>
      </c>
      <c r="AZ43" s="265">
        <f t="shared" si="27"/>
        <v>0</v>
      </c>
      <c r="BA43" s="265">
        <f t="shared" si="27"/>
        <v>0</v>
      </c>
      <c r="BB43" s="265">
        <f t="shared" si="27"/>
        <v>0</v>
      </c>
      <c r="BC43" s="265">
        <f t="shared" si="27"/>
        <v>0</v>
      </c>
      <c r="BD43" s="265">
        <f t="shared" si="27"/>
        <v>0</v>
      </c>
      <c r="BE43" s="265">
        <f t="shared" si="27"/>
        <v>0</v>
      </c>
      <c r="BF43" s="265">
        <f t="shared" si="27"/>
        <v>0</v>
      </c>
      <c r="BG43" s="265">
        <f t="shared" si="27"/>
        <v>0</v>
      </c>
      <c r="BH43" s="270">
        <f t="shared" si="24"/>
        <v>0</v>
      </c>
    </row>
    <row r="44" spans="1:60" ht="19.5" customHeight="1">
      <c r="A44" s="646"/>
      <c r="B44" s="655" t="s">
        <v>8</v>
      </c>
      <c r="C44" s="653" t="s">
        <v>148</v>
      </c>
      <c r="D44" s="9" t="s">
        <v>55</v>
      </c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50"/>
      <c r="V44" s="192"/>
      <c r="W44" s="51"/>
      <c r="X44" s="51"/>
      <c r="Y44" s="308">
        <v>2</v>
      </c>
      <c r="Z44" s="308">
        <v>0</v>
      </c>
      <c r="AA44" s="308">
        <v>2</v>
      </c>
      <c r="AB44" s="308">
        <v>0</v>
      </c>
      <c r="AC44" s="308">
        <v>0</v>
      </c>
      <c r="AD44" s="308">
        <v>2</v>
      </c>
      <c r="AE44" s="308">
        <v>2</v>
      </c>
      <c r="AF44" s="308">
        <v>0</v>
      </c>
      <c r="AG44" s="308">
        <v>0</v>
      </c>
      <c r="AH44" s="308">
        <v>2</v>
      </c>
      <c r="AI44" s="308">
        <v>0</v>
      </c>
      <c r="AJ44" s="308">
        <v>0</v>
      </c>
      <c r="AK44" s="308">
        <v>2</v>
      </c>
      <c r="AL44" s="308">
        <v>0</v>
      </c>
      <c r="AM44" s="308">
        <v>0</v>
      </c>
      <c r="AN44" s="308">
        <v>0</v>
      </c>
      <c r="AO44" s="308">
        <v>2</v>
      </c>
      <c r="AP44" s="308">
        <v>2</v>
      </c>
      <c r="AQ44" s="308">
        <v>0</v>
      </c>
      <c r="AR44" s="308">
        <v>2</v>
      </c>
      <c r="AS44" s="308">
        <v>0</v>
      </c>
      <c r="AT44" s="308">
        <v>2</v>
      </c>
      <c r="AU44" s="308">
        <v>0</v>
      </c>
      <c r="AV44" s="259"/>
      <c r="AW44" s="194">
        <f>SUM(Y44:AU44)</f>
        <v>20</v>
      </c>
      <c r="AX44" s="309"/>
      <c r="AY44" s="309"/>
      <c r="AZ44" s="309"/>
      <c r="BA44" s="309"/>
      <c r="BB44" s="309"/>
      <c r="BC44" s="309"/>
      <c r="BD44" s="309"/>
      <c r="BE44" s="309"/>
      <c r="BF44" s="309"/>
      <c r="BG44" s="310"/>
      <c r="BH44" s="274">
        <f t="shared" si="24"/>
        <v>20</v>
      </c>
    </row>
    <row r="45" spans="1:60" ht="19.5" customHeight="1" thickBot="1">
      <c r="A45" s="646"/>
      <c r="B45" s="656"/>
      <c r="C45" s="657"/>
      <c r="D45" s="12" t="s">
        <v>56</v>
      </c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55"/>
      <c r="V45" s="277"/>
      <c r="W45" s="56"/>
      <c r="X45" s="56"/>
      <c r="Y45" s="280">
        <v>0</v>
      </c>
      <c r="Z45" s="280">
        <v>0</v>
      </c>
      <c r="AA45" s="280">
        <v>0</v>
      </c>
      <c r="AB45" s="280">
        <v>0</v>
      </c>
      <c r="AC45" s="280">
        <v>0</v>
      </c>
      <c r="AD45" s="280">
        <v>0</v>
      </c>
      <c r="AE45" s="280">
        <v>0</v>
      </c>
      <c r="AF45" s="280">
        <v>0</v>
      </c>
      <c r="AG45" s="280">
        <v>0</v>
      </c>
      <c r="AH45" s="280">
        <v>0</v>
      </c>
      <c r="AI45" s="280">
        <v>0</v>
      </c>
      <c r="AJ45" s="280">
        <v>0</v>
      </c>
      <c r="AK45" s="280">
        <v>0</v>
      </c>
      <c r="AL45" s="280">
        <v>0</v>
      </c>
      <c r="AM45" s="280">
        <v>0</v>
      </c>
      <c r="AN45" s="280">
        <v>0</v>
      </c>
      <c r="AO45" s="280">
        <v>0</v>
      </c>
      <c r="AP45" s="280">
        <v>0</v>
      </c>
      <c r="AQ45" s="280">
        <v>0</v>
      </c>
      <c r="AR45" s="280">
        <v>0</v>
      </c>
      <c r="AS45" s="280">
        <v>0</v>
      </c>
      <c r="AT45" s="280">
        <v>0</v>
      </c>
      <c r="AU45" s="280">
        <v>0</v>
      </c>
      <c r="AV45" s="281"/>
      <c r="AW45" s="276">
        <f>SUM(Y45:AU45)</f>
        <v>0</v>
      </c>
      <c r="AX45" s="311"/>
      <c r="AY45" s="311"/>
      <c r="AZ45" s="311"/>
      <c r="BA45" s="311"/>
      <c r="BB45" s="311"/>
      <c r="BC45" s="311"/>
      <c r="BD45" s="311"/>
      <c r="BE45" s="311"/>
      <c r="BF45" s="311"/>
      <c r="BG45" s="312"/>
      <c r="BH45" s="284">
        <f t="shared" si="24"/>
        <v>0</v>
      </c>
    </row>
    <row r="46" spans="1:60" ht="19.5" customHeight="1">
      <c r="A46" s="646"/>
      <c r="B46" s="616" t="s">
        <v>149</v>
      </c>
      <c r="C46" s="648" t="s">
        <v>150</v>
      </c>
      <c r="D46" s="32" t="s">
        <v>55</v>
      </c>
      <c r="E46" s="202">
        <f>E48</f>
        <v>0</v>
      </c>
      <c r="F46" s="78">
        <f aca="true" t="shared" si="28" ref="F46:T46">F48</f>
        <v>0</v>
      </c>
      <c r="G46" s="78">
        <f t="shared" si="28"/>
        <v>0</v>
      </c>
      <c r="H46" s="78">
        <f t="shared" si="28"/>
        <v>0</v>
      </c>
      <c r="I46" s="78">
        <f t="shared" si="28"/>
        <v>0</v>
      </c>
      <c r="J46" s="78">
        <f t="shared" si="28"/>
        <v>0</v>
      </c>
      <c r="K46" s="78">
        <f t="shared" si="28"/>
        <v>0</v>
      </c>
      <c r="L46" s="78">
        <f t="shared" si="28"/>
        <v>0</v>
      </c>
      <c r="M46" s="78">
        <f t="shared" si="28"/>
        <v>0</v>
      </c>
      <c r="N46" s="78">
        <f t="shared" si="28"/>
        <v>0</v>
      </c>
      <c r="O46" s="78">
        <f t="shared" si="28"/>
        <v>0</v>
      </c>
      <c r="P46" s="78">
        <f t="shared" si="28"/>
        <v>0</v>
      </c>
      <c r="Q46" s="78">
        <f t="shared" si="28"/>
        <v>0</v>
      </c>
      <c r="R46" s="78">
        <f t="shared" si="28"/>
        <v>0</v>
      </c>
      <c r="S46" s="78">
        <f t="shared" si="28"/>
        <v>0</v>
      </c>
      <c r="T46" s="78">
        <f t="shared" si="28"/>
        <v>0</v>
      </c>
      <c r="U46" s="78"/>
      <c r="V46" s="78">
        <f>SUM(E46:T46)</f>
        <v>0</v>
      </c>
      <c r="W46" s="33"/>
      <c r="X46" s="33"/>
      <c r="Y46" s="78">
        <f>Y48</f>
        <v>2</v>
      </c>
      <c r="Z46" s="78">
        <f aca="true" t="shared" si="29" ref="Z46:AU46">Z48</f>
        <v>2</v>
      </c>
      <c r="AA46" s="78">
        <f t="shared" si="29"/>
        <v>2</v>
      </c>
      <c r="AB46" s="78">
        <f t="shared" si="29"/>
        <v>2</v>
      </c>
      <c r="AC46" s="78">
        <f t="shared" si="29"/>
        <v>2</v>
      </c>
      <c r="AD46" s="78">
        <f t="shared" si="29"/>
        <v>2</v>
      </c>
      <c r="AE46" s="78">
        <f t="shared" si="29"/>
        <v>2</v>
      </c>
      <c r="AF46" s="78">
        <f t="shared" si="29"/>
        <v>2</v>
      </c>
      <c r="AG46" s="78">
        <f t="shared" si="29"/>
        <v>2</v>
      </c>
      <c r="AH46" s="78">
        <f t="shared" si="29"/>
        <v>2</v>
      </c>
      <c r="AI46" s="78">
        <f t="shared" si="29"/>
        <v>2</v>
      </c>
      <c r="AJ46" s="78">
        <f t="shared" si="29"/>
        <v>2</v>
      </c>
      <c r="AK46" s="78">
        <f t="shared" si="29"/>
        <v>2</v>
      </c>
      <c r="AL46" s="78">
        <f t="shared" si="29"/>
        <v>2</v>
      </c>
      <c r="AM46" s="78">
        <f t="shared" si="29"/>
        <v>2</v>
      </c>
      <c r="AN46" s="78">
        <f t="shared" si="29"/>
        <v>2</v>
      </c>
      <c r="AO46" s="78">
        <f t="shared" si="29"/>
        <v>2</v>
      </c>
      <c r="AP46" s="78">
        <f t="shared" si="29"/>
        <v>2</v>
      </c>
      <c r="AQ46" s="78">
        <f t="shared" si="29"/>
        <v>2</v>
      </c>
      <c r="AR46" s="78">
        <f t="shared" si="29"/>
        <v>2</v>
      </c>
      <c r="AS46" s="78">
        <f t="shared" si="29"/>
        <v>2</v>
      </c>
      <c r="AT46" s="78">
        <f t="shared" si="29"/>
        <v>2</v>
      </c>
      <c r="AU46" s="78">
        <f t="shared" si="29"/>
        <v>2</v>
      </c>
      <c r="AV46" s="78"/>
      <c r="AW46" s="78">
        <f>SUM(Y46:AU46)</f>
        <v>46</v>
      </c>
      <c r="AX46" s="34">
        <f>SUM(AX48,AX58,AX60)</f>
        <v>0</v>
      </c>
      <c r="AY46" s="34">
        <f aca="true" t="shared" si="30" ref="AY46:BG46">SUM(AY48,AY58,AY60)</f>
        <v>0</v>
      </c>
      <c r="AZ46" s="34">
        <f t="shared" si="30"/>
        <v>0</v>
      </c>
      <c r="BA46" s="34">
        <f t="shared" si="30"/>
        <v>0</v>
      </c>
      <c r="BB46" s="34">
        <f t="shared" si="30"/>
        <v>0</v>
      </c>
      <c r="BC46" s="34">
        <f t="shared" si="30"/>
        <v>0</v>
      </c>
      <c r="BD46" s="34">
        <f t="shared" si="30"/>
        <v>0</v>
      </c>
      <c r="BE46" s="34">
        <f t="shared" si="30"/>
        <v>0</v>
      </c>
      <c r="BF46" s="34">
        <f t="shared" si="30"/>
        <v>0</v>
      </c>
      <c r="BG46" s="34">
        <f t="shared" si="30"/>
        <v>0</v>
      </c>
      <c r="BH46" s="269">
        <f t="shared" si="24"/>
        <v>46</v>
      </c>
    </row>
    <row r="47" spans="1:60" ht="19.5" customHeight="1" thickBot="1">
      <c r="A47" s="646"/>
      <c r="B47" s="617"/>
      <c r="C47" s="649"/>
      <c r="D47" s="264" t="s">
        <v>56</v>
      </c>
      <c r="E47" s="313">
        <f>E49</f>
        <v>0</v>
      </c>
      <c r="F47" s="286">
        <f aca="true" t="shared" si="31" ref="F47:T47">F49</f>
        <v>0</v>
      </c>
      <c r="G47" s="286">
        <f t="shared" si="31"/>
        <v>0</v>
      </c>
      <c r="H47" s="286">
        <f t="shared" si="31"/>
        <v>0</v>
      </c>
      <c r="I47" s="286">
        <f t="shared" si="31"/>
        <v>0</v>
      </c>
      <c r="J47" s="286">
        <f t="shared" si="31"/>
        <v>0</v>
      </c>
      <c r="K47" s="286">
        <f t="shared" si="31"/>
        <v>0</v>
      </c>
      <c r="L47" s="286">
        <f t="shared" si="31"/>
        <v>0</v>
      </c>
      <c r="M47" s="286">
        <f t="shared" si="31"/>
        <v>0</v>
      </c>
      <c r="N47" s="286">
        <f t="shared" si="31"/>
        <v>0</v>
      </c>
      <c r="O47" s="286">
        <f t="shared" si="31"/>
        <v>0</v>
      </c>
      <c r="P47" s="286">
        <f t="shared" si="31"/>
        <v>0</v>
      </c>
      <c r="Q47" s="286">
        <f t="shared" si="31"/>
        <v>0</v>
      </c>
      <c r="R47" s="286">
        <f t="shared" si="31"/>
        <v>0</v>
      </c>
      <c r="S47" s="286">
        <f t="shared" si="31"/>
        <v>0</v>
      </c>
      <c r="T47" s="286">
        <f t="shared" si="31"/>
        <v>0</v>
      </c>
      <c r="U47" s="286"/>
      <c r="V47" s="287">
        <f>SUM(E49:T49)</f>
        <v>0</v>
      </c>
      <c r="W47" s="286"/>
      <c r="X47" s="286"/>
      <c r="Y47" s="286">
        <f>Y49</f>
        <v>0</v>
      </c>
      <c r="Z47" s="286">
        <f aca="true" t="shared" si="32" ref="Z47:AU47">Z49</f>
        <v>0</v>
      </c>
      <c r="AA47" s="286">
        <f t="shared" si="32"/>
        <v>0</v>
      </c>
      <c r="AB47" s="286">
        <f t="shared" si="32"/>
        <v>0</v>
      </c>
      <c r="AC47" s="286">
        <f t="shared" si="32"/>
        <v>0</v>
      </c>
      <c r="AD47" s="286">
        <f t="shared" si="32"/>
        <v>0</v>
      </c>
      <c r="AE47" s="286">
        <f t="shared" si="32"/>
        <v>0</v>
      </c>
      <c r="AF47" s="286">
        <f t="shared" si="32"/>
        <v>0</v>
      </c>
      <c r="AG47" s="286">
        <f t="shared" si="32"/>
        <v>0</v>
      </c>
      <c r="AH47" s="286">
        <f t="shared" si="32"/>
        <v>0</v>
      </c>
      <c r="AI47" s="286">
        <f t="shared" si="32"/>
        <v>0</v>
      </c>
      <c r="AJ47" s="286">
        <f t="shared" si="32"/>
        <v>0</v>
      </c>
      <c r="AK47" s="286">
        <f t="shared" si="32"/>
        <v>0</v>
      </c>
      <c r="AL47" s="286">
        <f t="shared" si="32"/>
        <v>0</v>
      </c>
      <c r="AM47" s="286">
        <f t="shared" si="32"/>
        <v>0</v>
      </c>
      <c r="AN47" s="286">
        <f t="shared" si="32"/>
        <v>0</v>
      </c>
      <c r="AO47" s="286">
        <f t="shared" si="32"/>
        <v>0</v>
      </c>
      <c r="AP47" s="286">
        <f t="shared" si="32"/>
        <v>0</v>
      </c>
      <c r="AQ47" s="286">
        <f t="shared" si="32"/>
        <v>0</v>
      </c>
      <c r="AR47" s="286">
        <f t="shared" si="32"/>
        <v>0</v>
      </c>
      <c r="AS47" s="286">
        <f t="shared" si="32"/>
        <v>0</v>
      </c>
      <c r="AT47" s="286">
        <f t="shared" si="32"/>
        <v>0</v>
      </c>
      <c r="AU47" s="286">
        <f t="shared" si="32"/>
        <v>0</v>
      </c>
      <c r="AV47" s="286"/>
      <c r="AW47" s="286">
        <f>AW49</f>
        <v>0</v>
      </c>
      <c r="AX47" s="288">
        <f>SUM(AX49,AX59,AX61)</f>
        <v>0</v>
      </c>
      <c r="AY47" s="288">
        <f aca="true" t="shared" si="33" ref="AY47:BG47">SUM(AY49,AY59,AY61)</f>
        <v>0</v>
      </c>
      <c r="AZ47" s="288">
        <f t="shared" si="33"/>
        <v>0</v>
      </c>
      <c r="BA47" s="288">
        <f t="shared" si="33"/>
        <v>0</v>
      </c>
      <c r="BB47" s="288">
        <f t="shared" si="33"/>
        <v>0</v>
      </c>
      <c r="BC47" s="288">
        <f t="shared" si="33"/>
        <v>0</v>
      </c>
      <c r="BD47" s="288">
        <f t="shared" si="33"/>
        <v>0</v>
      </c>
      <c r="BE47" s="288">
        <f t="shared" si="33"/>
        <v>0</v>
      </c>
      <c r="BF47" s="288">
        <f t="shared" si="33"/>
        <v>0</v>
      </c>
      <c r="BG47" s="288">
        <f t="shared" si="33"/>
        <v>0</v>
      </c>
      <c r="BH47" s="307">
        <f t="shared" si="24"/>
        <v>0</v>
      </c>
    </row>
    <row r="48" spans="1:60" ht="19.5" customHeight="1">
      <c r="A48" s="646"/>
      <c r="B48" s="651" t="s">
        <v>15</v>
      </c>
      <c r="C48" s="653" t="s">
        <v>151</v>
      </c>
      <c r="D48" s="323" t="s">
        <v>55</v>
      </c>
      <c r="E48" s="302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3"/>
      <c r="U48" s="294"/>
      <c r="V48" s="295"/>
      <c r="W48" s="296"/>
      <c r="X48" s="296"/>
      <c r="Y48" s="314">
        <v>2</v>
      </c>
      <c r="Z48" s="315">
        <v>2</v>
      </c>
      <c r="AA48" s="315">
        <v>2</v>
      </c>
      <c r="AB48" s="315">
        <v>2</v>
      </c>
      <c r="AC48" s="315">
        <v>2</v>
      </c>
      <c r="AD48" s="315">
        <v>2</v>
      </c>
      <c r="AE48" s="315">
        <v>2</v>
      </c>
      <c r="AF48" s="315">
        <v>2</v>
      </c>
      <c r="AG48" s="315">
        <v>2</v>
      </c>
      <c r="AH48" s="315">
        <v>2</v>
      </c>
      <c r="AI48" s="315">
        <v>2</v>
      </c>
      <c r="AJ48" s="315">
        <v>2</v>
      </c>
      <c r="AK48" s="315">
        <v>2</v>
      </c>
      <c r="AL48" s="315">
        <v>2</v>
      </c>
      <c r="AM48" s="315">
        <v>2</v>
      </c>
      <c r="AN48" s="315">
        <v>2</v>
      </c>
      <c r="AO48" s="315">
        <v>2</v>
      </c>
      <c r="AP48" s="315">
        <v>2</v>
      </c>
      <c r="AQ48" s="315">
        <v>2</v>
      </c>
      <c r="AR48" s="315">
        <v>2</v>
      </c>
      <c r="AS48" s="315">
        <v>2</v>
      </c>
      <c r="AT48" s="315">
        <v>2</v>
      </c>
      <c r="AU48" s="315">
        <v>2</v>
      </c>
      <c r="AV48" s="304"/>
      <c r="AW48" s="316">
        <f>SUM(Y48:AU48)</f>
        <v>46</v>
      </c>
      <c r="AX48" s="305"/>
      <c r="AY48" s="305"/>
      <c r="AZ48" s="305"/>
      <c r="BA48" s="305"/>
      <c r="BB48" s="305"/>
      <c r="BC48" s="305"/>
      <c r="BD48" s="305"/>
      <c r="BE48" s="305"/>
      <c r="BF48" s="305"/>
      <c r="BG48" s="306"/>
      <c r="BH48" s="317">
        <f t="shared" si="24"/>
        <v>46</v>
      </c>
    </row>
    <row r="49" spans="1:60" ht="19.5" customHeight="1" thickBot="1">
      <c r="A49" s="646"/>
      <c r="B49" s="652"/>
      <c r="C49" s="654"/>
      <c r="D49" s="88" t="s">
        <v>56</v>
      </c>
      <c r="E49" s="297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62"/>
      <c r="V49" s="272"/>
      <c r="W49" s="63"/>
      <c r="X49" s="63"/>
      <c r="Y49" s="298">
        <v>0</v>
      </c>
      <c r="Z49" s="298">
        <v>0</v>
      </c>
      <c r="AA49" s="298">
        <v>0</v>
      </c>
      <c r="AB49" s="298">
        <v>0</v>
      </c>
      <c r="AC49" s="298">
        <v>0</v>
      </c>
      <c r="AD49" s="298">
        <v>0</v>
      </c>
      <c r="AE49" s="298">
        <v>0</v>
      </c>
      <c r="AF49" s="298">
        <v>0</v>
      </c>
      <c r="AG49" s="298">
        <v>0</v>
      </c>
      <c r="AH49" s="298">
        <v>0</v>
      </c>
      <c r="AI49" s="298">
        <v>0</v>
      </c>
      <c r="AJ49" s="298">
        <v>0</v>
      </c>
      <c r="AK49" s="298">
        <v>0</v>
      </c>
      <c r="AL49" s="298">
        <v>0</v>
      </c>
      <c r="AM49" s="298">
        <v>0</v>
      </c>
      <c r="AN49" s="298">
        <v>0</v>
      </c>
      <c r="AO49" s="298">
        <v>0</v>
      </c>
      <c r="AP49" s="298">
        <v>0</v>
      </c>
      <c r="AQ49" s="298">
        <v>0</v>
      </c>
      <c r="AR49" s="298">
        <v>0</v>
      </c>
      <c r="AS49" s="298">
        <v>0</v>
      </c>
      <c r="AT49" s="298">
        <v>0</v>
      </c>
      <c r="AU49" s="298">
        <v>0</v>
      </c>
      <c r="AV49" s="299"/>
      <c r="AW49" s="300">
        <f>SUM(Y49:AU49)</f>
        <v>0</v>
      </c>
      <c r="AX49" s="318"/>
      <c r="AY49" s="318"/>
      <c r="AZ49" s="318"/>
      <c r="BA49" s="318"/>
      <c r="BB49" s="318"/>
      <c r="BC49" s="318"/>
      <c r="BD49" s="318"/>
      <c r="BE49" s="318"/>
      <c r="BF49" s="318"/>
      <c r="BG49" s="319"/>
      <c r="BH49" s="301">
        <f t="shared" si="24"/>
        <v>0</v>
      </c>
    </row>
    <row r="50" spans="1:60" ht="23.25" customHeight="1">
      <c r="A50" s="646"/>
      <c r="B50" s="636" t="s">
        <v>57</v>
      </c>
      <c r="C50" s="637"/>
      <c r="D50" s="638"/>
      <c r="E50" s="289">
        <f>SUM(E8,E30,E38)</f>
        <v>36</v>
      </c>
      <c r="F50" s="290">
        <f aca="true" t="shared" si="34" ref="F50:T50">SUM(F8,F30,F38)</f>
        <v>36</v>
      </c>
      <c r="G50" s="290">
        <f t="shared" si="34"/>
        <v>40</v>
      </c>
      <c r="H50" s="290">
        <f t="shared" si="34"/>
        <v>36</v>
      </c>
      <c r="I50" s="290">
        <f t="shared" si="34"/>
        <v>36</v>
      </c>
      <c r="J50" s="290">
        <f t="shared" si="34"/>
        <v>40</v>
      </c>
      <c r="K50" s="290">
        <f t="shared" si="34"/>
        <v>38</v>
      </c>
      <c r="L50" s="290">
        <f t="shared" si="34"/>
        <v>38</v>
      </c>
      <c r="M50" s="290">
        <f t="shared" si="34"/>
        <v>38</v>
      </c>
      <c r="N50" s="290">
        <f t="shared" si="34"/>
        <v>38</v>
      </c>
      <c r="O50" s="290">
        <f t="shared" si="34"/>
        <v>40</v>
      </c>
      <c r="P50" s="290">
        <f t="shared" si="34"/>
        <v>40</v>
      </c>
      <c r="Q50" s="290">
        <f t="shared" si="34"/>
        <v>38</v>
      </c>
      <c r="R50" s="290">
        <f t="shared" si="34"/>
        <v>38</v>
      </c>
      <c r="S50" s="290">
        <f t="shared" si="34"/>
        <v>40</v>
      </c>
      <c r="T50" s="290">
        <f t="shared" si="34"/>
        <v>40</v>
      </c>
      <c r="U50" s="278" t="s">
        <v>76</v>
      </c>
      <c r="V50" s="194">
        <f>SUM(E50:T50)</f>
        <v>612</v>
      </c>
      <c r="W50" s="279"/>
      <c r="X50" s="279"/>
      <c r="Y50" s="290">
        <f>SUM(Y8,Y30,Y38,Y42,Y46)</f>
        <v>36</v>
      </c>
      <c r="Z50" s="290">
        <f aca="true" t="shared" si="35" ref="Z50:AU50">SUM(Z8,Z30,Z38,Z42,Z46)</f>
        <v>36</v>
      </c>
      <c r="AA50" s="290">
        <f t="shared" si="35"/>
        <v>38</v>
      </c>
      <c r="AB50" s="290">
        <f t="shared" si="35"/>
        <v>40</v>
      </c>
      <c r="AC50" s="290">
        <f t="shared" si="35"/>
        <v>38</v>
      </c>
      <c r="AD50" s="290">
        <f t="shared" si="35"/>
        <v>36</v>
      </c>
      <c r="AE50" s="290">
        <f t="shared" si="35"/>
        <v>40</v>
      </c>
      <c r="AF50" s="290">
        <f t="shared" si="35"/>
        <v>38</v>
      </c>
      <c r="AG50" s="290">
        <f t="shared" si="35"/>
        <v>40</v>
      </c>
      <c r="AH50" s="290">
        <f t="shared" si="35"/>
        <v>36</v>
      </c>
      <c r="AI50" s="290">
        <f t="shared" si="35"/>
        <v>40</v>
      </c>
      <c r="AJ50" s="290">
        <f t="shared" si="35"/>
        <v>38</v>
      </c>
      <c r="AK50" s="290">
        <f t="shared" si="35"/>
        <v>38</v>
      </c>
      <c r="AL50" s="290">
        <f t="shared" si="35"/>
        <v>36</v>
      </c>
      <c r="AM50" s="290">
        <f t="shared" si="35"/>
        <v>36</v>
      </c>
      <c r="AN50" s="290">
        <f t="shared" si="35"/>
        <v>40</v>
      </c>
      <c r="AO50" s="290">
        <f t="shared" si="35"/>
        <v>36</v>
      </c>
      <c r="AP50" s="290">
        <f t="shared" si="35"/>
        <v>38</v>
      </c>
      <c r="AQ50" s="290">
        <f t="shared" si="35"/>
        <v>36</v>
      </c>
      <c r="AR50" s="290">
        <f t="shared" si="35"/>
        <v>36</v>
      </c>
      <c r="AS50" s="290">
        <f t="shared" si="35"/>
        <v>36</v>
      </c>
      <c r="AT50" s="290">
        <f t="shared" si="35"/>
        <v>38</v>
      </c>
      <c r="AU50" s="290">
        <f t="shared" si="35"/>
        <v>38</v>
      </c>
      <c r="AV50" s="291" t="s">
        <v>75</v>
      </c>
      <c r="AW50" s="194">
        <f>SUM(Y50:AU50)</f>
        <v>864</v>
      </c>
      <c r="AX50" s="292"/>
      <c r="AY50" s="292"/>
      <c r="AZ50" s="292"/>
      <c r="BA50" s="292"/>
      <c r="BB50" s="292"/>
      <c r="BC50" s="292"/>
      <c r="BD50" s="292"/>
      <c r="BE50" s="292"/>
      <c r="BF50" s="292"/>
      <c r="BG50" s="293"/>
      <c r="BH50" s="285">
        <f t="shared" si="24"/>
        <v>1476</v>
      </c>
    </row>
    <row r="51" spans="1:60" ht="26.25" customHeight="1">
      <c r="A51" s="647"/>
      <c r="B51" s="639" t="s">
        <v>58</v>
      </c>
      <c r="C51" s="640"/>
      <c r="D51" s="641"/>
      <c r="E51" s="282">
        <f>SUM(E9,E31,E39)</f>
        <v>0</v>
      </c>
      <c r="F51" s="64">
        <f aca="true" t="shared" si="36" ref="F51:T51">SUM(F9,F31,F39)</f>
        <v>0</v>
      </c>
      <c r="G51" s="64">
        <f t="shared" si="36"/>
        <v>0</v>
      </c>
      <c r="H51" s="64">
        <f t="shared" si="36"/>
        <v>0</v>
      </c>
      <c r="I51" s="64">
        <f t="shared" si="36"/>
        <v>0</v>
      </c>
      <c r="J51" s="64">
        <f t="shared" si="36"/>
        <v>0</v>
      </c>
      <c r="K51" s="64">
        <f t="shared" si="36"/>
        <v>0</v>
      </c>
      <c r="L51" s="64">
        <f t="shared" si="36"/>
        <v>0</v>
      </c>
      <c r="M51" s="64">
        <f t="shared" si="36"/>
        <v>0</v>
      </c>
      <c r="N51" s="64">
        <f t="shared" si="36"/>
        <v>0</v>
      </c>
      <c r="O51" s="64">
        <f t="shared" si="36"/>
        <v>0</v>
      </c>
      <c r="P51" s="64">
        <f t="shared" si="36"/>
        <v>0</v>
      </c>
      <c r="Q51" s="64">
        <f t="shared" si="36"/>
        <v>0</v>
      </c>
      <c r="R51" s="64">
        <f t="shared" si="36"/>
        <v>0</v>
      </c>
      <c r="S51" s="64">
        <f t="shared" si="36"/>
        <v>0</v>
      </c>
      <c r="T51" s="64">
        <f t="shared" si="36"/>
        <v>0</v>
      </c>
      <c r="U51" s="55"/>
      <c r="V51" s="65">
        <f>SUM(V9,V31)</f>
        <v>0</v>
      </c>
      <c r="W51" s="56"/>
      <c r="X51" s="56"/>
      <c r="Y51" s="64">
        <f>SUM(Y9,Y31,Y39,Y43,Y47)</f>
        <v>0</v>
      </c>
      <c r="Z51" s="64">
        <f aca="true" t="shared" si="37" ref="Z51:AU51">SUM(Z9,Z31,Z39)</f>
        <v>0</v>
      </c>
      <c r="AA51" s="64">
        <f t="shared" si="37"/>
        <v>0</v>
      </c>
      <c r="AB51" s="64">
        <f t="shared" si="37"/>
        <v>0</v>
      </c>
      <c r="AC51" s="64">
        <f t="shared" si="37"/>
        <v>0</v>
      </c>
      <c r="AD51" s="64">
        <f t="shared" si="37"/>
        <v>0</v>
      </c>
      <c r="AE51" s="64">
        <f t="shared" si="37"/>
        <v>0</v>
      </c>
      <c r="AF51" s="64">
        <f t="shared" si="37"/>
        <v>0</v>
      </c>
      <c r="AG51" s="64">
        <f t="shared" si="37"/>
        <v>0</v>
      </c>
      <c r="AH51" s="64">
        <f t="shared" si="37"/>
        <v>0</v>
      </c>
      <c r="AI51" s="64">
        <f t="shared" si="37"/>
        <v>0</v>
      </c>
      <c r="AJ51" s="64">
        <f t="shared" si="37"/>
        <v>0</v>
      </c>
      <c r="AK51" s="64">
        <f t="shared" si="37"/>
        <v>0</v>
      </c>
      <c r="AL51" s="64">
        <f t="shared" si="37"/>
        <v>0</v>
      </c>
      <c r="AM51" s="64">
        <f t="shared" si="37"/>
        <v>0</v>
      </c>
      <c r="AN51" s="64">
        <f t="shared" si="37"/>
        <v>0</v>
      </c>
      <c r="AO51" s="64">
        <f t="shared" si="37"/>
        <v>0</v>
      </c>
      <c r="AP51" s="64">
        <f t="shared" si="37"/>
        <v>0</v>
      </c>
      <c r="AQ51" s="64">
        <f t="shared" si="37"/>
        <v>0</v>
      </c>
      <c r="AR51" s="64">
        <f t="shared" si="37"/>
        <v>0</v>
      </c>
      <c r="AS51" s="64">
        <f t="shared" si="37"/>
        <v>0</v>
      </c>
      <c r="AT51" s="64">
        <f t="shared" si="37"/>
        <v>0</v>
      </c>
      <c r="AU51" s="64">
        <f t="shared" si="37"/>
        <v>0</v>
      </c>
      <c r="AV51" s="46"/>
      <c r="AW51" s="65">
        <f>SUM(Y51:AU51)</f>
        <v>0</v>
      </c>
      <c r="AX51" s="66"/>
      <c r="AY51" s="66"/>
      <c r="AZ51" s="66"/>
      <c r="BA51" s="66"/>
      <c r="BB51" s="66"/>
      <c r="BC51" s="66"/>
      <c r="BD51" s="66"/>
      <c r="BE51" s="66"/>
      <c r="BF51" s="66"/>
      <c r="BG51" s="67"/>
      <c r="BH51" s="68">
        <f t="shared" si="24"/>
        <v>0</v>
      </c>
    </row>
    <row r="52" spans="1:60" ht="19.5" customHeight="1" thickBot="1">
      <c r="A52" s="61"/>
      <c r="B52" s="642" t="s">
        <v>59</v>
      </c>
      <c r="C52" s="643"/>
      <c r="D52" s="644"/>
      <c r="E52" s="283">
        <f>SUM(E50:E51)</f>
        <v>36</v>
      </c>
      <c r="F52" s="19">
        <f aca="true" t="shared" si="38" ref="F52:T52">SUM(F50:F51)</f>
        <v>36</v>
      </c>
      <c r="G52" s="19">
        <f t="shared" si="38"/>
        <v>40</v>
      </c>
      <c r="H52" s="19">
        <f t="shared" si="38"/>
        <v>36</v>
      </c>
      <c r="I52" s="19">
        <f t="shared" si="38"/>
        <v>36</v>
      </c>
      <c r="J52" s="19">
        <f t="shared" si="38"/>
        <v>40</v>
      </c>
      <c r="K52" s="19">
        <f t="shared" si="38"/>
        <v>38</v>
      </c>
      <c r="L52" s="19">
        <f t="shared" si="38"/>
        <v>38</v>
      </c>
      <c r="M52" s="19">
        <f t="shared" si="38"/>
        <v>38</v>
      </c>
      <c r="N52" s="19">
        <f t="shared" si="38"/>
        <v>38</v>
      </c>
      <c r="O52" s="19">
        <f t="shared" si="38"/>
        <v>40</v>
      </c>
      <c r="P52" s="19">
        <f t="shared" si="38"/>
        <v>40</v>
      </c>
      <c r="Q52" s="19">
        <f t="shared" si="38"/>
        <v>38</v>
      </c>
      <c r="R52" s="19">
        <f t="shared" si="38"/>
        <v>38</v>
      </c>
      <c r="S52" s="19">
        <f t="shared" si="38"/>
        <v>40</v>
      </c>
      <c r="T52" s="19">
        <f t="shared" si="38"/>
        <v>40</v>
      </c>
      <c r="U52" s="62"/>
      <c r="V52" s="195">
        <f>SUM(V50:V51)</f>
        <v>612</v>
      </c>
      <c r="W52" s="63"/>
      <c r="X52" s="63"/>
      <c r="Y52" s="19">
        <f aca="true" t="shared" si="39" ref="Y52:AU52">SUM(Y50:Y51)</f>
        <v>36</v>
      </c>
      <c r="Z52" s="19">
        <f t="shared" si="39"/>
        <v>36</v>
      </c>
      <c r="AA52" s="19">
        <f t="shared" si="39"/>
        <v>38</v>
      </c>
      <c r="AB52" s="19">
        <f t="shared" si="39"/>
        <v>40</v>
      </c>
      <c r="AC52" s="19">
        <f t="shared" si="39"/>
        <v>38</v>
      </c>
      <c r="AD52" s="19">
        <f t="shared" si="39"/>
        <v>36</v>
      </c>
      <c r="AE52" s="19">
        <f t="shared" si="39"/>
        <v>40</v>
      </c>
      <c r="AF52" s="19">
        <f t="shared" si="39"/>
        <v>38</v>
      </c>
      <c r="AG52" s="19">
        <f t="shared" si="39"/>
        <v>40</v>
      </c>
      <c r="AH52" s="19">
        <f t="shared" si="39"/>
        <v>36</v>
      </c>
      <c r="AI52" s="19">
        <f t="shared" si="39"/>
        <v>40</v>
      </c>
      <c r="AJ52" s="19">
        <f t="shared" si="39"/>
        <v>38</v>
      </c>
      <c r="AK52" s="19">
        <f t="shared" si="39"/>
        <v>38</v>
      </c>
      <c r="AL52" s="19">
        <f t="shared" si="39"/>
        <v>36</v>
      </c>
      <c r="AM52" s="19">
        <f t="shared" si="39"/>
        <v>36</v>
      </c>
      <c r="AN52" s="19">
        <f t="shared" si="39"/>
        <v>40</v>
      </c>
      <c r="AO52" s="19">
        <f t="shared" si="39"/>
        <v>36</v>
      </c>
      <c r="AP52" s="19">
        <f t="shared" si="39"/>
        <v>38</v>
      </c>
      <c r="AQ52" s="19">
        <f t="shared" si="39"/>
        <v>36</v>
      </c>
      <c r="AR52" s="19">
        <f t="shared" si="39"/>
        <v>36</v>
      </c>
      <c r="AS52" s="19">
        <f t="shared" si="39"/>
        <v>36</v>
      </c>
      <c r="AT52" s="19">
        <f t="shared" si="39"/>
        <v>38</v>
      </c>
      <c r="AU52" s="19">
        <f t="shared" si="39"/>
        <v>38</v>
      </c>
      <c r="AV52" s="70"/>
      <c r="AW52" s="69">
        <f>SUM(AW50:AW51)</f>
        <v>864</v>
      </c>
      <c r="AX52" s="71"/>
      <c r="AY52" s="71"/>
      <c r="AZ52" s="71"/>
      <c r="BA52" s="71"/>
      <c r="BB52" s="71"/>
      <c r="BC52" s="71"/>
      <c r="BD52" s="71"/>
      <c r="BE52" s="71"/>
      <c r="BF52" s="71"/>
      <c r="BG52" s="72"/>
      <c r="BH52" s="73">
        <f>SUM(BH50:BH51)</f>
        <v>1476</v>
      </c>
    </row>
    <row r="53" ht="19.5" customHeight="1">
      <c r="A53" s="61"/>
    </row>
    <row r="54" spans="1:2" ht="19.5" customHeight="1">
      <c r="A54" s="61"/>
      <c r="B54" s="2"/>
    </row>
    <row r="55" ht="19.5" customHeight="1">
      <c r="A55" s="61"/>
    </row>
    <row r="56" ht="19.5" customHeight="1">
      <c r="A56" s="61"/>
    </row>
    <row r="57" ht="19.5" customHeight="1" thickBot="1">
      <c r="A57" s="61"/>
    </row>
    <row r="58" ht="27" customHeight="1" hidden="1">
      <c r="A58" s="61"/>
    </row>
    <row r="59" ht="27" customHeight="1" hidden="1">
      <c r="A59" s="61"/>
    </row>
    <row r="60" ht="19.5" customHeight="1" hidden="1">
      <c r="A60" s="61"/>
    </row>
    <row r="61" ht="19.5" customHeight="1" hidden="1" thickBot="1">
      <c r="A61" s="61"/>
    </row>
    <row r="62" ht="24.75" customHeight="1">
      <c r="A62" s="633"/>
    </row>
    <row r="63" ht="24.75" customHeight="1">
      <c r="A63" s="634"/>
    </row>
    <row r="64" ht="24.75" customHeight="1" thickBot="1">
      <c r="A64" s="635"/>
    </row>
    <row r="65" ht="12.75" hidden="1"/>
  </sheetData>
  <sheetProtection/>
  <mergeCells count="67">
    <mergeCell ref="B40:B41"/>
    <mergeCell ref="B38:B39"/>
    <mergeCell ref="C30:C31"/>
    <mergeCell ref="B46:B47"/>
    <mergeCell ref="C46:C47"/>
    <mergeCell ref="C8:C9"/>
    <mergeCell ref="B10:B11"/>
    <mergeCell ref="C10:C11"/>
    <mergeCell ref="B12:B13"/>
    <mergeCell ref="C38:C39"/>
    <mergeCell ref="B42:B43"/>
    <mergeCell ref="C42:C43"/>
    <mergeCell ref="B34:B35"/>
    <mergeCell ref="C34:C35"/>
    <mergeCell ref="B48:B49"/>
    <mergeCell ref="C48:C49"/>
    <mergeCell ref="C40:C41"/>
    <mergeCell ref="B44:B45"/>
    <mergeCell ref="C44:C45"/>
    <mergeCell ref="B36:B37"/>
    <mergeCell ref="AC3:AE3"/>
    <mergeCell ref="AK3:AM3"/>
    <mergeCell ref="AO3:AR3"/>
    <mergeCell ref="AY3:BB3"/>
    <mergeCell ref="BC3:BF3"/>
    <mergeCell ref="A62:A64"/>
    <mergeCell ref="B50:D50"/>
    <mergeCell ref="B51:D51"/>
    <mergeCell ref="B52:D52"/>
    <mergeCell ref="A8:A51"/>
    <mergeCell ref="J3:M3"/>
    <mergeCell ref="X3:AA3"/>
    <mergeCell ref="AG3:AI3"/>
    <mergeCell ref="AT3:AV3"/>
    <mergeCell ref="D3:D7"/>
    <mergeCell ref="BH3:BH7"/>
    <mergeCell ref="E4:BG4"/>
    <mergeCell ref="E6:BG6"/>
    <mergeCell ref="N3:Q3"/>
    <mergeCell ref="S3:U3"/>
    <mergeCell ref="I1:J1"/>
    <mergeCell ref="B22:B23"/>
    <mergeCell ref="C22:C23"/>
    <mergeCell ref="C14:C15"/>
    <mergeCell ref="B16:B17"/>
    <mergeCell ref="C16:C17"/>
    <mergeCell ref="C12:C13"/>
    <mergeCell ref="B14:B15"/>
    <mergeCell ref="C20:C21"/>
    <mergeCell ref="F3:H3"/>
    <mergeCell ref="B30:B31"/>
    <mergeCell ref="C36:C37"/>
    <mergeCell ref="B18:B19"/>
    <mergeCell ref="C18:C19"/>
    <mergeCell ref="B32:B33"/>
    <mergeCell ref="C32:C33"/>
    <mergeCell ref="C28:C29"/>
    <mergeCell ref="B20:B21"/>
    <mergeCell ref="B24:B25"/>
    <mergeCell ref="C24:C25"/>
    <mergeCell ref="B26:B27"/>
    <mergeCell ref="C26:C27"/>
    <mergeCell ref="A3:A7"/>
    <mergeCell ref="B3:B7"/>
    <mergeCell ref="C3:C7"/>
    <mergeCell ref="B28:B29"/>
    <mergeCell ref="B8:B9"/>
  </mergeCells>
  <printOptions/>
  <pageMargins left="0.1968503937007874" right="0.1968503937007874" top="0.07874015748031496" bottom="0.1968503937007874" header="0" footer="0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105"/>
  <sheetViews>
    <sheetView zoomScalePageLayoutView="0" workbookViewId="0" topLeftCell="A31">
      <selection activeCell="AC50" sqref="AC50"/>
    </sheetView>
  </sheetViews>
  <sheetFormatPr defaultColWidth="9.00390625" defaultRowHeight="12.75"/>
  <cols>
    <col min="1" max="1" width="2.875" style="0" customWidth="1"/>
    <col min="2" max="2" width="10.25390625" style="0" customWidth="1"/>
    <col min="3" max="3" width="20.375" style="0" customWidth="1"/>
    <col min="5" max="20" width="3.25390625" style="0" customWidth="1"/>
    <col min="21" max="21" width="3.875" style="0" customWidth="1"/>
    <col min="22" max="22" width="4.75390625" style="0" customWidth="1"/>
    <col min="23" max="24" width="2.75390625" style="0" customWidth="1"/>
    <col min="25" max="47" width="3.25390625" style="0" customWidth="1"/>
    <col min="48" max="48" width="7.75390625" style="0" customWidth="1"/>
    <col min="49" max="49" width="5.25390625" style="0" customWidth="1"/>
    <col min="50" max="59" width="2.75390625" style="0" customWidth="1"/>
    <col min="60" max="60" width="6.75390625" style="0" customWidth="1"/>
  </cols>
  <sheetData>
    <row r="1" ht="15">
      <c r="B1" s="1" t="s">
        <v>42</v>
      </c>
    </row>
    <row r="2" spans="2:4" ht="15.75" thickBot="1">
      <c r="B2" s="1" t="s">
        <v>66</v>
      </c>
      <c r="C2" s="2"/>
      <c r="D2" s="2" t="s">
        <v>167</v>
      </c>
    </row>
    <row r="3" spans="1:60" ht="64.5" customHeight="1">
      <c r="A3" s="605" t="s">
        <v>28</v>
      </c>
      <c r="B3" s="608" t="s">
        <v>0</v>
      </c>
      <c r="C3" s="611" t="s">
        <v>43</v>
      </c>
      <c r="D3" s="624" t="s">
        <v>44</v>
      </c>
      <c r="E3" s="22" t="s">
        <v>88</v>
      </c>
      <c r="F3" s="622" t="s">
        <v>29</v>
      </c>
      <c r="G3" s="622"/>
      <c r="H3" s="622"/>
      <c r="I3" s="16" t="s">
        <v>89</v>
      </c>
      <c r="J3" s="623" t="s">
        <v>30</v>
      </c>
      <c r="K3" s="623"/>
      <c r="L3" s="623"/>
      <c r="M3" s="623"/>
      <c r="N3" s="623" t="s">
        <v>31</v>
      </c>
      <c r="O3" s="623"/>
      <c r="P3" s="623"/>
      <c r="Q3" s="623"/>
      <c r="R3" s="3" t="s">
        <v>90</v>
      </c>
      <c r="S3" s="664" t="s">
        <v>32</v>
      </c>
      <c r="T3" s="665"/>
      <c r="U3" s="666"/>
      <c r="V3" s="74" t="s">
        <v>45</v>
      </c>
      <c r="W3" s="3" t="s">
        <v>91</v>
      </c>
      <c r="X3" s="623" t="s">
        <v>33</v>
      </c>
      <c r="Y3" s="623"/>
      <c r="Z3" s="623"/>
      <c r="AA3" s="623"/>
      <c r="AB3" s="3" t="s">
        <v>92</v>
      </c>
      <c r="AC3" s="623" t="s">
        <v>34</v>
      </c>
      <c r="AD3" s="623"/>
      <c r="AE3" s="623"/>
      <c r="AF3" s="3" t="s">
        <v>93</v>
      </c>
      <c r="AG3" s="623" t="s">
        <v>35</v>
      </c>
      <c r="AH3" s="623"/>
      <c r="AI3" s="623"/>
      <c r="AJ3" s="3" t="s">
        <v>46</v>
      </c>
      <c r="AK3" s="623" t="s">
        <v>36</v>
      </c>
      <c r="AL3" s="623"/>
      <c r="AM3" s="623"/>
      <c r="AN3" s="3" t="s">
        <v>47</v>
      </c>
      <c r="AO3" s="623" t="s">
        <v>37</v>
      </c>
      <c r="AP3" s="623"/>
      <c r="AQ3" s="623"/>
      <c r="AR3" s="623"/>
      <c r="AS3" s="3" t="s">
        <v>48</v>
      </c>
      <c r="AT3" s="623" t="s">
        <v>38</v>
      </c>
      <c r="AU3" s="623"/>
      <c r="AV3" s="623"/>
      <c r="AW3" s="74" t="s">
        <v>45</v>
      </c>
      <c r="AX3" s="3" t="s">
        <v>49</v>
      </c>
      <c r="AY3" s="623" t="s">
        <v>39</v>
      </c>
      <c r="AZ3" s="623"/>
      <c r="BA3" s="623"/>
      <c r="BB3" s="623"/>
      <c r="BC3" s="623" t="s">
        <v>40</v>
      </c>
      <c r="BD3" s="623"/>
      <c r="BE3" s="623"/>
      <c r="BF3" s="623"/>
      <c r="BG3" s="75" t="s">
        <v>50</v>
      </c>
      <c r="BH3" s="627" t="s">
        <v>51</v>
      </c>
    </row>
    <row r="4" spans="1:60" ht="12.75">
      <c r="A4" s="606"/>
      <c r="B4" s="609"/>
      <c r="C4" s="612"/>
      <c r="D4" s="625"/>
      <c r="E4" s="661" t="s">
        <v>52</v>
      </c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2"/>
      <c r="T4" s="662"/>
      <c r="U4" s="662"/>
      <c r="V4" s="662"/>
      <c r="W4" s="662"/>
      <c r="X4" s="662"/>
      <c r="Y4" s="662"/>
      <c r="Z4" s="662"/>
      <c r="AA4" s="662"/>
      <c r="AB4" s="662"/>
      <c r="AC4" s="662"/>
      <c r="AD4" s="662"/>
      <c r="AE4" s="662"/>
      <c r="AF4" s="662"/>
      <c r="AG4" s="662"/>
      <c r="AH4" s="662"/>
      <c r="AI4" s="662"/>
      <c r="AJ4" s="662"/>
      <c r="AK4" s="662"/>
      <c r="AL4" s="662"/>
      <c r="AM4" s="662"/>
      <c r="AN4" s="662"/>
      <c r="AO4" s="662"/>
      <c r="AP4" s="662"/>
      <c r="AQ4" s="662"/>
      <c r="AR4" s="662"/>
      <c r="AS4" s="662"/>
      <c r="AT4" s="662"/>
      <c r="AU4" s="662"/>
      <c r="AV4" s="662"/>
      <c r="AW4" s="662"/>
      <c r="AX4" s="662"/>
      <c r="AY4" s="662"/>
      <c r="AZ4" s="662"/>
      <c r="BA4" s="662"/>
      <c r="BB4" s="662"/>
      <c r="BC4" s="662"/>
      <c r="BD4" s="662"/>
      <c r="BE4" s="662"/>
      <c r="BF4" s="662"/>
      <c r="BG4" s="663"/>
      <c r="BH4" s="628"/>
    </row>
    <row r="5" spans="1:60" ht="12.75">
      <c r="A5" s="606"/>
      <c r="B5" s="609"/>
      <c r="C5" s="612"/>
      <c r="D5" s="625"/>
      <c r="E5" s="24">
        <v>35</v>
      </c>
      <c r="F5" s="17">
        <v>36</v>
      </c>
      <c r="G5" s="17">
        <v>37</v>
      </c>
      <c r="H5" s="17">
        <v>38</v>
      </c>
      <c r="I5" s="17">
        <v>39</v>
      </c>
      <c r="J5" s="17">
        <v>40</v>
      </c>
      <c r="K5" s="17">
        <v>41</v>
      </c>
      <c r="L5" s="17">
        <v>42</v>
      </c>
      <c r="M5" s="17">
        <v>43</v>
      </c>
      <c r="N5" s="17">
        <v>44</v>
      </c>
      <c r="O5" s="17">
        <v>45</v>
      </c>
      <c r="P5" s="17">
        <v>46</v>
      </c>
      <c r="Q5" s="17">
        <v>47</v>
      </c>
      <c r="R5" s="17">
        <v>48</v>
      </c>
      <c r="S5" s="17"/>
      <c r="T5" s="17"/>
      <c r="U5" s="17"/>
      <c r="V5" s="25"/>
      <c r="W5" s="17"/>
      <c r="X5" s="17">
        <v>1</v>
      </c>
      <c r="Y5" s="17">
        <v>2</v>
      </c>
      <c r="Z5" s="17">
        <v>3</v>
      </c>
      <c r="AA5" s="17">
        <v>4</v>
      </c>
      <c r="AB5" s="17">
        <v>5</v>
      </c>
      <c r="AC5" s="17">
        <v>6</v>
      </c>
      <c r="AD5" s="17">
        <v>7</v>
      </c>
      <c r="AE5" s="17">
        <v>8</v>
      </c>
      <c r="AF5" s="17">
        <v>9</v>
      </c>
      <c r="AG5" s="17">
        <v>10</v>
      </c>
      <c r="AH5" s="17">
        <v>11</v>
      </c>
      <c r="AI5" s="17">
        <v>12</v>
      </c>
      <c r="AJ5" s="17">
        <v>13</v>
      </c>
      <c r="AK5" s="17">
        <v>14</v>
      </c>
      <c r="AL5" s="17">
        <v>15</v>
      </c>
      <c r="AM5" s="17">
        <v>16</v>
      </c>
      <c r="AN5" s="17">
        <v>17</v>
      </c>
      <c r="AO5" s="17">
        <v>18</v>
      </c>
      <c r="AP5" s="17">
        <v>19</v>
      </c>
      <c r="AQ5" s="17">
        <v>20</v>
      </c>
      <c r="AR5" s="17">
        <v>21</v>
      </c>
      <c r="AS5" s="17">
        <v>22</v>
      </c>
      <c r="AT5" s="17">
        <v>23</v>
      </c>
      <c r="AU5" s="17">
        <v>24</v>
      </c>
      <c r="AV5" s="17">
        <v>25</v>
      </c>
      <c r="AW5" s="25"/>
      <c r="AX5" s="17">
        <v>26</v>
      </c>
      <c r="AY5" s="17">
        <v>27</v>
      </c>
      <c r="AZ5" s="17">
        <v>28</v>
      </c>
      <c r="BA5" s="17">
        <v>29</v>
      </c>
      <c r="BB5" s="17">
        <v>30</v>
      </c>
      <c r="BC5" s="17">
        <v>31</v>
      </c>
      <c r="BD5" s="17">
        <v>32</v>
      </c>
      <c r="BE5" s="17">
        <v>33</v>
      </c>
      <c r="BF5" s="17">
        <v>34</v>
      </c>
      <c r="BG5" s="18">
        <v>35</v>
      </c>
      <c r="BH5" s="628"/>
    </row>
    <row r="6" spans="1:60" ht="12.75">
      <c r="A6" s="606"/>
      <c r="B6" s="609"/>
      <c r="C6" s="612"/>
      <c r="D6" s="625"/>
      <c r="E6" s="661" t="s">
        <v>53</v>
      </c>
      <c r="F6" s="662"/>
      <c r="G6" s="662"/>
      <c r="H6" s="662"/>
      <c r="I6" s="662"/>
      <c r="J6" s="662"/>
      <c r="K6" s="662"/>
      <c r="L6" s="662"/>
      <c r="M6" s="662"/>
      <c r="N6" s="662"/>
      <c r="O6" s="662"/>
      <c r="P6" s="662"/>
      <c r="Q6" s="662"/>
      <c r="R6" s="662"/>
      <c r="S6" s="662"/>
      <c r="T6" s="662"/>
      <c r="U6" s="662"/>
      <c r="V6" s="662"/>
      <c r="W6" s="662"/>
      <c r="X6" s="662"/>
      <c r="Y6" s="662"/>
      <c r="Z6" s="662"/>
      <c r="AA6" s="662"/>
      <c r="AB6" s="662"/>
      <c r="AC6" s="662"/>
      <c r="AD6" s="662"/>
      <c r="AE6" s="662"/>
      <c r="AF6" s="662"/>
      <c r="AG6" s="662"/>
      <c r="AH6" s="662"/>
      <c r="AI6" s="662"/>
      <c r="AJ6" s="662"/>
      <c r="AK6" s="662"/>
      <c r="AL6" s="662"/>
      <c r="AM6" s="662"/>
      <c r="AN6" s="662"/>
      <c r="AO6" s="662"/>
      <c r="AP6" s="662"/>
      <c r="AQ6" s="662"/>
      <c r="AR6" s="662"/>
      <c r="AS6" s="662"/>
      <c r="AT6" s="662"/>
      <c r="AU6" s="662"/>
      <c r="AV6" s="662"/>
      <c r="AW6" s="662"/>
      <c r="AX6" s="662"/>
      <c r="AY6" s="662"/>
      <c r="AZ6" s="662"/>
      <c r="BA6" s="662"/>
      <c r="BB6" s="662"/>
      <c r="BC6" s="662"/>
      <c r="BD6" s="662"/>
      <c r="BE6" s="662"/>
      <c r="BF6" s="662"/>
      <c r="BG6" s="663"/>
      <c r="BH6" s="628"/>
    </row>
    <row r="7" spans="1:60" ht="13.5" thickBot="1">
      <c r="A7" s="607"/>
      <c r="B7" s="610"/>
      <c r="C7" s="613"/>
      <c r="D7" s="626"/>
      <c r="E7" s="28">
        <v>1</v>
      </c>
      <c r="F7" s="8">
        <v>2</v>
      </c>
      <c r="G7" s="8">
        <v>3</v>
      </c>
      <c r="H7" s="8">
        <v>4</v>
      </c>
      <c r="I7" s="8">
        <v>5</v>
      </c>
      <c r="J7" s="8">
        <v>6</v>
      </c>
      <c r="K7" s="8">
        <v>7</v>
      </c>
      <c r="L7" s="8">
        <v>8</v>
      </c>
      <c r="M7" s="8">
        <v>9</v>
      </c>
      <c r="N7" s="8">
        <v>10</v>
      </c>
      <c r="O7" s="8">
        <v>11</v>
      </c>
      <c r="P7" s="8">
        <v>12</v>
      </c>
      <c r="Q7" s="8">
        <v>13</v>
      </c>
      <c r="R7" s="8">
        <v>14</v>
      </c>
      <c r="S7" s="8">
        <v>15</v>
      </c>
      <c r="T7" s="8">
        <v>16</v>
      </c>
      <c r="U7" s="8">
        <v>17</v>
      </c>
      <c r="V7" s="29"/>
      <c r="W7" s="8">
        <v>18</v>
      </c>
      <c r="X7" s="8">
        <v>19</v>
      </c>
      <c r="Y7" s="8">
        <v>20</v>
      </c>
      <c r="Z7" s="8">
        <v>21</v>
      </c>
      <c r="AA7" s="8">
        <v>22</v>
      </c>
      <c r="AB7" s="8">
        <v>23</v>
      </c>
      <c r="AC7" s="8">
        <v>24</v>
      </c>
      <c r="AD7" s="8">
        <v>25</v>
      </c>
      <c r="AE7" s="8">
        <v>26</v>
      </c>
      <c r="AF7" s="8">
        <v>27</v>
      </c>
      <c r="AG7" s="8">
        <v>28</v>
      </c>
      <c r="AH7" s="8">
        <v>29</v>
      </c>
      <c r="AI7" s="8">
        <v>30</v>
      </c>
      <c r="AJ7" s="8">
        <v>31</v>
      </c>
      <c r="AK7" s="8">
        <v>32</v>
      </c>
      <c r="AL7" s="8">
        <v>33</v>
      </c>
      <c r="AM7" s="8">
        <v>34</v>
      </c>
      <c r="AN7" s="8">
        <v>35</v>
      </c>
      <c r="AO7" s="8">
        <v>36</v>
      </c>
      <c r="AP7" s="8">
        <v>37</v>
      </c>
      <c r="AQ7" s="8">
        <v>38</v>
      </c>
      <c r="AR7" s="8">
        <v>39</v>
      </c>
      <c r="AS7" s="8">
        <v>40</v>
      </c>
      <c r="AT7" s="8">
        <v>41</v>
      </c>
      <c r="AU7" s="8">
        <v>42</v>
      </c>
      <c r="AV7" s="8">
        <v>43</v>
      </c>
      <c r="AW7" s="29"/>
      <c r="AX7" s="8">
        <v>44</v>
      </c>
      <c r="AY7" s="8">
        <v>45</v>
      </c>
      <c r="AZ7" s="8">
        <v>46</v>
      </c>
      <c r="BA7" s="8">
        <v>47</v>
      </c>
      <c r="BB7" s="8">
        <v>48</v>
      </c>
      <c r="BC7" s="8">
        <v>49</v>
      </c>
      <c r="BD7" s="8">
        <v>50</v>
      </c>
      <c r="BE7" s="8">
        <v>51</v>
      </c>
      <c r="BF7" s="8">
        <v>52</v>
      </c>
      <c r="BG7" s="77">
        <v>53</v>
      </c>
      <c r="BH7" s="629"/>
    </row>
    <row r="8" spans="1:60" ht="12.75" customHeight="1">
      <c r="A8" s="658" t="s">
        <v>67</v>
      </c>
      <c r="B8" s="616" t="s">
        <v>134</v>
      </c>
      <c r="C8" s="648" t="s">
        <v>135</v>
      </c>
      <c r="D8" s="32" t="s">
        <v>55</v>
      </c>
      <c r="E8" s="78">
        <f>SUM(E10,E12)</f>
        <v>4</v>
      </c>
      <c r="F8" s="78">
        <f aca="true" t="shared" si="0" ref="F8:U8">SUM(F10,F12)</f>
        <v>4</v>
      </c>
      <c r="G8" s="78">
        <f t="shared" si="0"/>
        <v>4</v>
      </c>
      <c r="H8" s="78">
        <f t="shared" si="0"/>
        <v>6</v>
      </c>
      <c r="I8" s="78">
        <f t="shared" si="0"/>
        <v>4</v>
      </c>
      <c r="J8" s="78">
        <f t="shared" si="0"/>
        <v>4</v>
      </c>
      <c r="K8" s="78">
        <f t="shared" si="0"/>
        <v>4</v>
      </c>
      <c r="L8" s="78">
        <f t="shared" si="0"/>
        <v>4</v>
      </c>
      <c r="M8" s="78">
        <f t="shared" si="0"/>
        <v>6</v>
      </c>
      <c r="N8" s="78">
        <f t="shared" si="0"/>
        <v>4</v>
      </c>
      <c r="O8" s="78">
        <f t="shared" si="0"/>
        <v>4</v>
      </c>
      <c r="P8" s="78">
        <f t="shared" si="0"/>
        <v>4</v>
      </c>
      <c r="Q8" s="78">
        <f t="shared" si="0"/>
        <v>4</v>
      </c>
      <c r="R8" s="78">
        <f t="shared" si="0"/>
        <v>4</v>
      </c>
      <c r="S8" s="78">
        <f t="shared" si="0"/>
        <v>4</v>
      </c>
      <c r="T8" s="78">
        <f t="shared" si="0"/>
        <v>2</v>
      </c>
      <c r="U8" s="78">
        <f t="shared" si="0"/>
        <v>2</v>
      </c>
      <c r="V8" s="78">
        <f>SUM(E8:T8)</f>
        <v>66</v>
      </c>
      <c r="W8" s="78"/>
      <c r="X8" s="78"/>
      <c r="Y8" s="78">
        <f aca="true" t="shared" si="1" ref="Y8:AO8">SUM(Y10,Y12)</f>
        <v>0</v>
      </c>
      <c r="Z8" s="78">
        <f t="shared" si="1"/>
        <v>0</v>
      </c>
      <c r="AA8" s="78">
        <f t="shared" si="1"/>
        <v>0</v>
      </c>
      <c r="AB8" s="78">
        <f t="shared" si="1"/>
        <v>0</v>
      </c>
      <c r="AC8" s="78">
        <f t="shared" si="1"/>
        <v>0</v>
      </c>
      <c r="AD8" s="78">
        <f t="shared" si="1"/>
        <v>0</v>
      </c>
      <c r="AE8" s="78">
        <f t="shared" si="1"/>
        <v>0</v>
      </c>
      <c r="AF8" s="78">
        <f t="shared" si="1"/>
        <v>0</v>
      </c>
      <c r="AG8" s="78">
        <f t="shared" si="1"/>
        <v>0</v>
      </c>
      <c r="AH8" s="78">
        <f t="shared" si="1"/>
        <v>0</v>
      </c>
      <c r="AI8" s="78">
        <f t="shared" si="1"/>
        <v>0</v>
      </c>
      <c r="AJ8" s="78">
        <f t="shared" si="1"/>
        <v>0</v>
      </c>
      <c r="AK8" s="78">
        <f t="shared" si="1"/>
        <v>0</v>
      </c>
      <c r="AL8" s="78">
        <f t="shared" si="1"/>
        <v>0</v>
      </c>
      <c r="AM8" s="78">
        <f t="shared" si="1"/>
        <v>0</v>
      </c>
      <c r="AN8" s="78">
        <f t="shared" si="1"/>
        <v>0</v>
      </c>
      <c r="AO8" s="78">
        <f t="shared" si="1"/>
        <v>0</v>
      </c>
      <c r="AP8" s="78"/>
      <c r="AQ8" s="78"/>
      <c r="AR8" s="78"/>
      <c r="AS8" s="78"/>
      <c r="AT8" s="78"/>
      <c r="AU8" s="78"/>
      <c r="AV8" s="78"/>
      <c r="AW8" s="78">
        <f>SUM(AW10,AW12)</f>
        <v>0</v>
      </c>
      <c r="AX8" s="78"/>
      <c r="AY8" s="78"/>
      <c r="AZ8" s="78"/>
      <c r="BA8" s="78"/>
      <c r="BB8" s="78"/>
      <c r="BC8" s="78"/>
      <c r="BD8" s="78"/>
      <c r="BE8" s="78"/>
      <c r="BF8" s="78"/>
      <c r="BG8" s="199"/>
      <c r="BH8" s="499">
        <f>SUM(V8,AW8)</f>
        <v>66</v>
      </c>
    </row>
    <row r="9" spans="1:61" ht="13.5" thickBot="1">
      <c r="A9" s="659"/>
      <c r="B9" s="617"/>
      <c r="C9" s="649"/>
      <c r="D9" s="264" t="s">
        <v>56</v>
      </c>
      <c r="E9" s="340">
        <f>SUM(E11,E13)</f>
        <v>0</v>
      </c>
      <c r="F9" s="340">
        <f aca="true" t="shared" si="2" ref="F9:U9">SUM(F11,F13)</f>
        <v>0</v>
      </c>
      <c r="G9" s="340">
        <f t="shared" si="2"/>
        <v>0</v>
      </c>
      <c r="H9" s="340">
        <f t="shared" si="2"/>
        <v>0</v>
      </c>
      <c r="I9" s="340">
        <f t="shared" si="2"/>
        <v>0</v>
      </c>
      <c r="J9" s="340">
        <f t="shared" si="2"/>
        <v>0</v>
      </c>
      <c r="K9" s="340">
        <f t="shared" si="2"/>
        <v>0</v>
      </c>
      <c r="L9" s="340">
        <f t="shared" si="2"/>
        <v>0</v>
      </c>
      <c r="M9" s="340">
        <f t="shared" si="2"/>
        <v>0</v>
      </c>
      <c r="N9" s="340">
        <f t="shared" si="2"/>
        <v>0</v>
      </c>
      <c r="O9" s="340">
        <f t="shared" si="2"/>
        <v>0</v>
      </c>
      <c r="P9" s="340">
        <f t="shared" si="2"/>
        <v>0</v>
      </c>
      <c r="Q9" s="340">
        <f t="shared" si="2"/>
        <v>0</v>
      </c>
      <c r="R9" s="340">
        <f t="shared" si="2"/>
        <v>0</v>
      </c>
      <c r="S9" s="340">
        <f t="shared" si="2"/>
        <v>0</v>
      </c>
      <c r="T9" s="340">
        <f t="shared" si="2"/>
        <v>0</v>
      </c>
      <c r="U9" s="340">
        <f t="shared" si="2"/>
        <v>0</v>
      </c>
      <c r="V9" s="340">
        <f>SUM(V11,V13)</f>
        <v>0</v>
      </c>
      <c r="W9" s="340"/>
      <c r="X9" s="340"/>
      <c r="Y9" s="340">
        <f aca="true" t="shared" si="3" ref="Y9:AO9">SUM(Y11,Y13)</f>
        <v>0</v>
      </c>
      <c r="Z9" s="340">
        <f t="shared" si="3"/>
        <v>0</v>
      </c>
      <c r="AA9" s="340">
        <f t="shared" si="3"/>
        <v>0</v>
      </c>
      <c r="AB9" s="340">
        <f t="shared" si="3"/>
        <v>0</v>
      </c>
      <c r="AC9" s="340">
        <f t="shared" si="3"/>
        <v>0</v>
      </c>
      <c r="AD9" s="340">
        <f t="shared" si="3"/>
        <v>0</v>
      </c>
      <c r="AE9" s="340">
        <f t="shared" si="3"/>
        <v>0</v>
      </c>
      <c r="AF9" s="340">
        <f t="shared" si="3"/>
        <v>0</v>
      </c>
      <c r="AG9" s="340">
        <f t="shared" si="3"/>
        <v>0</v>
      </c>
      <c r="AH9" s="340">
        <f t="shared" si="3"/>
        <v>0</v>
      </c>
      <c r="AI9" s="340">
        <f t="shared" si="3"/>
        <v>0</v>
      </c>
      <c r="AJ9" s="340">
        <f t="shared" si="3"/>
        <v>0</v>
      </c>
      <c r="AK9" s="340">
        <f t="shared" si="3"/>
        <v>0</v>
      </c>
      <c r="AL9" s="340">
        <f t="shared" si="3"/>
        <v>0</v>
      </c>
      <c r="AM9" s="340">
        <f t="shared" si="3"/>
        <v>0</v>
      </c>
      <c r="AN9" s="340">
        <f t="shared" si="3"/>
        <v>0</v>
      </c>
      <c r="AO9" s="340">
        <f t="shared" si="3"/>
        <v>0</v>
      </c>
      <c r="AP9" s="340"/>
      <c r="AQ9" s="340"/>
      <c r="AR9" s="340"/>
      <c r="AS9" s="340"/>
      <c r="AT9" s="340"/>
      <c r="AU9" s="340"/>
      <c r="AV9" s="340"/>
      <c r="AW9" s="340">
        <f>SUM(AW11,AW13)</f>
        <v>0</v>
      </c>
      <c r="AX9" s="340"/>
      <c r="AY9" s="213"/>
      <c r="AZ9" s="213"/>
      <c r="BA9" s="213"/>
      <c r="BB9" s="213"/>
      <c r="BC9" s="213"/>
      <c r="BD9" s="213"/>
      <c r="BE9" s="213"/>
      <c r="BF9" s="213"/>
      <c r="BG9" s="214"/>
      <c r="BH9" s="515">
        <f>SUM(V9,AW9)</f>
        <v>0</v>
      </c>
      <c r="BI9" s="2"/>
    </row>
    <row r="10" spans="1:61" ht="22.5" customHeight="1">
      <c r="A10" s="659"/>
      <c r="B10" s="667" t="s">
        <v>133</v>
      </c>
      <c r="C10" s="603" t="s">
        <v>152</v>
      </c>
      <c r="D10" s="205" t="s">
        <v>55</v>
      </c>
      <c r="E10" s="206">
        <v>2</v>
      </c>
      <c r="F10" s="207">
        <v>2</v>
      </c>
      <c r="G10" s="207">
        <v>2</v>
      </c>
      <c r="H10" s="207">
        <v>2</v>
      </c>
      <c r="I10" s="207">
        <v>2</v>
      </c>
      <c r="J10" s="207">
        <v>2</v>
      </c>
      <c r="K10" s="207">
        <v>2</v>
      </c>
      <c r="L10" s="207">
        <v>2</v>
      </c>
      <c r="M10" s="207">
        <v>2</v>
      </c>
      <c r="N10" s="207">
        <v>2</v>
      </c>
      <c r="O10" s="207">
        <v>2</v>
      </c>
      <c r="P10" s="207">
        <v>2</v>
      </c>
      <c r="Q10" s="207">
        <v>2</v>
      </c>
      <c r="R10" s="207">
        <v>2</v>
      </c>
      <c r="S10" s="324">
        <v>2</v>
      </c>
      <c r="T10" s="324">
        <v>0</v>
      </c>
      <c r="U10" s="324">
        <v>0</v>
      </c>
      <c r="V10" s="218">
        <f>SUM(E10:T10)</f>
        <v>30</v>
      </c>
      <c r="W10" s="209"/>
      <c r="X10" s="209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483"/>
      <c r="AS10" s="483"/>
      <c r="AT10" s="210"/>
      <c r="AU10" s="210"/>
      <c r="AV10" s="208"/>
      <c r="AW10" s="194">
        <f>SUM(Y10:AQ10)</f>
        <v>0</v>
      </c>
      <c r="AX10" s="211"/>
      <c r="AY10" s="211"/>
      <c r="AZ10" s="211"/>
      <c r="BA10" s="211"/>
      <c r="BB10" s="211"/>
      <c r="BC10" s="211"/>
      <c r="BD10" s="211"/>
      <c r="BE10" s="211"/>
      <c r="BF10" s="211"/>
      <c r="BG10" s="212"/>
      <c r="BH10" s="516">
        <f>SUM(E10:T10,Y10:AU10)</f>
        <v>30</v>
      </c>
      <c r="BI10" s="2"/>
    </row>
    <row r="11" spans="1:61" ht="19.5" customHeight="1">
      <c r="A11" s="659"/>
      <c r="B11" s="668"/>
      <c r="C11" s="604"/>
      <c r="D11" s="12" t="s">
        <v>56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65">
        <f>SUM(E11:R11)</f>
        <v>0</v>
      </c>
      <c r="W11" s="79"/>
      <c r="X11" s="79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84"/>
      <c r="AS11" s="484"/>
      <c r="AT11" s="196"/>
      <c r="AU11" s="196"/>
      <c r="AV11" s="36"/>
      <c r="AW11" s="65">
        <f>SUM(Y11:AQ11)</f>
        <v>0</v>
      </c>
      <c r="AX11" s="179"/>
      <c r="AY11" s="179"/>
      <c r="AZ11" s="179"/>
      <c r="BA11" s="179"/>
      <c r="BB11" s="179"/>
      <c r="BC11" s="179"/>
      <c r="BD11" s="179"/>
      <c r="BE11" s="179"/>
      <c r="BF11" s="179"/>
      <c r="BG11" s="197"/>
      <c r="BH11" s="517">
        <f>SUM(E11:T11,Y11:AU11)</f>
        <v>0</v>
      </c>
      <c r="BI11" s="2"/>
    </row>
    <row r="12" spans="1:60" ht="13.5" customHeight="1">
      <c r="A12" s="659"/>
      <c r="B12" s="684" t="s">
        <v>153</v>
      </c>
      <c r="C12" s="603" t="s">
        <v>203</v>
      </c>
      <c r="D12" s="9" t="s">
        <v>55</v>
      </c>
      <c r="E12" s="80">
        <v>2</v>
      </c>
      <c r="F12" s="80">
        <v>2</v>
      </c>
      <c r="G12" s="80">
        <v>2</v>
      </c>
      <c r="H12" s="80">
        <v>4</v>
      </c>
      <c r="I12" s="80">
        <v>2</v>
      </c>
      <c r="J12" s="80">
        <v>2</v>
      </c>
      <c r="K12" s="80">
        <v>2</v>
      </c>
      <c r="L12" s="80">
        <v>2</v>
      </c>
      <c r="M12" s="80">
        <v>4</v>
      </c>
      <c r="N12" s="80">
        <v>2</v>
      </c>
      <c r="O12" s="80">
        <v>2</v>
      </c>
      <c r="P12" s="80">
        <v>2</v>
      </c>
      <c r="Q12" s="80">
        <v>2</v>
      </c>
      <c r="R12" s="80">
        <v>2</v>
      </c>
      <c r="S12" s="80">
        <v>2</v>
      </c>
      <c r="T12" s="80">
        <v>2</v>
      </c>
      <c r="U12" s="80">
        <v>2</v>
      </c>
      <c r="V12" s="83">
        <f>SUM(E12:T12)</f>
        <v>36</v>
      </c>
      <c r="W12" s="79"/>
      <c r="X12" s="79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357"/>
      <c r="AS12" s="357"/>
      <c r="AT12" s="84"/>
      <c r="AU12" s="84"/>
      <c r="AV12" s="82"/>
      <c r="AW12" s="83">
        <f>SUM(Y12:AQ12)</f>
        <v>0</v>
      </c>
      <c r="AX12" s="79"/>
      <c r="AY12" s="79"/>
      <c r="AZ12" s="79"/>
      <c r="BA12" s="79"/>
      <c r="BB12" s="79"/>
      <c r="BC12" s="79"/>
      <c r="BD12" s="79"/>
      <c r="BE12" s="79"/>
      <c r="BF12" s="79"/>
      <c r="BG12" s="200"/>
      <c r="BH12" s="518">
        <f>SUM(E12:T12,Y12:AU12)</f>
        <v>36</v>
      </c>
    </row>
    <row r="13" spans="1:60" ht="13.5" customHeight="1" thickBot="1">
      <c r="A13" s="659"/>
      <c r="B13" s="685"/>
      <c r="C13" s="604"/>
      <c r="D13" s="12" t="s">
        <v>56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326">
        <f>SUM(E13:T13)</f>
        <v>0</v>
      </c>
      <c r="W13" s="327"/>
      <c r="X13" s="327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485"/>
      <c r="AS13" s="485"/>
      <c r="AT13" s="328"/>
      <c r="AU13" s="328"/>
      <c r="AV13" s="98"/>
      <c r="AW13" s="326">
        <f>SUM(Y13:AQ13)</f>
        <v>0</v>
      </c>
      <c r="AX13" s="329"/>
      <c r="AY13" s="329"/>
      <c r="AZ13" s="329"/>
      <c r="BA13" s="329"/>
      <c r="BB13" s="329"/>
      <c r="BC13" s="329"/>
      <c r="BD13" s="329"/>
      <c r="BE13" s="329"/>
      <c r="BF13" s="329"/>
      <c r="BG13" s="330"/>
      <c r="BH13" s="519">
        <f>SUM(E13:T13,Y13:AU13)</f>
        <v>0</v>
      </c>
    </row>
    <row r="14" spans="1:60" ht="26.25" customHeight="1">
      <c r="A14" s="659"/>
      <c r="B14" s="675" t="s">
        <v>1</v>
      </c>
      <c r="C14" s="677" t="s">
        <v>54</v>
      </c>
      <c r="D14" s="325" t="s">
        <v>55</v>
      </c>
      <c r="E14" s="202">
        <f>SUM(E16,E18,E20,E22)</f>
        <v>6</v>
      </c>
      <c r="F14" s="99">
        <f aca="true" t="shared" si="4" ref="F14:V14">SUM(F16,F18,F20,F22)</f>
        <v>10</v>
      </c>
      <c r="G14" s="99">
        <f t="shared" si="4"/>
        <v>6</v>
      </c>
      <c r="H14" s="99">
        <f t="shared" si="4"/>
        <v>10</v>
      </c>
      <c r="I14" s="99">
        <f t="shared" si="4"/>
        <v>6</v>
      </c>
      <c r="J14" s="99">
        <f t="shared" si="4"/>
        <v>10</v>
      </c>
      <c r="K14" s="99">
        <f t="shared" si="4"/>
        <v>6</v>
      </c>
      <c r="L14" s="99">
        <f t="shared" si="4"/>
        <v>10</v>
      </c>
      <c r="M14" s="99">
        <f t="shared" si="4"/>
        <v>6</v>
      </c>
      <c r="N14" s="99">
        <f t="shared" si="4"/>
        <v>10</v>
      </c>
      <c r="O14" s="99">
        <f t="shared" si="4"/>
        <v>6</v>
      </c>
      <c r="P14" s="99">
        <f t="shared" si="4"/>
        <v>10</v>
      </c>
      <c r="Q14" s="99">
        <f t="shared" si="4"/>
        <v>6</v>
      </c>
      <c r="R14" s="99">
        <f t="shared" si="4"/>
        <v>8</v>
      </c>
      <c r="S14" s="99">
        <f t="shared" si="4"/>
        <v>6</v>
      </c>
      <c r="T14" s="99">
        <f t="shared" si="4"/>
        <v>12</v>
      </c>
      <c r="U14" s="99">
        <f t="shared" si="4"/>
        <v>2</v>
      </c>
      <c r="V14" s="78">
        <f t="shared" si="4"/>
        <v>130</v>
      </c>
      <c r="W14" s="201"/>
      <c r="X14" s="201"/>
      <c r="Y14" s="78">
        <f>SUM(Y16:Y23)</f>
        <v>6</v>
      </c>
      <c r="Z14" s="78">
        <f aca="true" t="shared" si="5" ref="Z14:AO14">SUM(Z16:Z23)</f>
        <v>6</v>
      </c>
      <c r="AA14" s="78">
        <f t="shared" si="5"/>
        <v>6</v>
      </c>
      <c r="AB14" s="78">
        <f t="shared" si="5"/>
        <v>6</v>
      </c>
      <c r="AC14" s="78">
        <f t="shared" si="5"/>
        <v>4</v>
      </c>
      <c r="AD14" s="78">
        <f t="shared" si="5"/>
        <v>8</v>
      </c>
      <c r="AE14" s="78">
        <f t="shared" si="5"/>
        <v>6</v>
      </c>
      <c r="AF14" s="78">
        <f t="shared" si="5"/>
        <v>8</v>
      </c>
      <c r="AG14" s="78">
        <f t="shared" si="5"/>
        <v>4</v>
      </c>
      <c r="AH14" s="78">
        <f t="shared" si="5"/>
        <v>6</v>
      </c>
      <c r="AI14" s="78">
        <f t="shared" si="5"/>
        <v>6</v>
      </c>
      <c r="AJ14" s="78">
        <f t="shared" si="5"/>
        <v>4</v>
      </c>
      <c r="AK14" s="78">
        <f t="shared" si="5"/>
        <v>8</v>
      </c>
      <c r="AL14" s="78">
        <f t="shared" si="5"/>
        <v>6</v>
      </c>
      <c r="AM14" s="78">
        <f t="shared" si="5"/>
        <v>8</v>
      </c>
      <c r="AN14" s="78">
        <f t="shared" si="5"/>
        <v>12</v>
      </c>
      <c r="AO14" s="78">
        <f t="shared" si="5"/>
        <v>6</v>
      </c>
      <c r="AP14" s="78"/>
      <c r="AQ14" s="78"/>
      <c r="AR14" s="78"/>
      <c r="AS14" s="78"/>
      <c r="AT14" s="99"/>
      <c r="AU14" s="99"/>
      <c r="AV14" s="99"/>
      <c r="AW14" s="78">
        <f>SUM(AW22,AW20,AW17,AW18)</f>
        <v>110</v>
      </c>
      <c r="AX14" s="99"/>
      <c r="AY14" s="99"/>
      <c r="AZ14" s="99"/>
      <c r="BA14" s="99"/>
      <c r="BB14" s="99"/>
      <c r="BC14" s="99"/>
      <c r="BD14" s="99"/>
      <c r="BE14" s="99"/>
      <c r="BF14" s="99"/>
      <c r="BG14" s="203"/>
      <c r="BH14" s="499">
        <f>SUM(V14,AW14)</f>
        <v>240</v>
      </c>
    </row>
    <row r="15" spans="1:61" ht="24.75" customHeight="1" thickBot="1">
      <c r="A15" s="659"/>
      <c r="B15" s="676"/>
      <c r="C15" s="678"/>
      <c r="D15" s="341" t="s">
        <v>56</v>
      </c>
      <c r="E15" s="342">
        <f>SUM(E17,E19,E21,E23)</f>
        <v>0</v>
      </c>
      <c r="F15" s="343">
        <f aca="true" t="shared" si="6" ref="F15:S15">SUM(F17,F19,F21,F23)</f>
        <v>0</v>
      </c>
      <c r="G15" s="343">
        <f t="shared" si="6"/>
        <v>0</v>
      </c>
      <c r="H15" s="343">
        <f t="shared" si="6"/>
        <v>0</v>
      </c>
      <c r="I15" s="343">
        <f t="shared" si="6"/>
        <v>0</v>
      </c>
      <c r="J15" s="343">
        <f t="shared" si="6"/>
        <v>0</v>
      </c>
      <c r="K15" s="343">
        <f t="shared" si="6"/>
        <v>0</v>
      </c>
      <c r="L15" s="343">
        <f t="shared" si="6"/>
        <v>0</v>
      </c>
      <c r="M15" s="343">
        <f t="shared" si="6"/>
        <v>0</v>
      </c>
      <c r="N15" s="343">
        <f t="shared" si="6"/>
        <v>0</v>
      </c>
      <c r="O15" s="343">
        <f t="shared" si="6"/>
        <v>0</v>
      </c>
      <c r="P15" s="343">
        <f t="shared" si="6"/>
        <v>0</v>
      </c>
      <c r="Q15" s="343">
        <f t="shared" si="6"/>
        <v>0</v>
      </c>
      <c r="R15" s="343">
        <f t="shared" si="6"/>
        <v>0</v>
      </c>
      <c r="S15" s="343">
        <f t="shared" si="6"/>
        <v>0</v>
      </c>
      <c r="T15" s="343">
        <v>0</v>
      </c>
      <c r="U15" s="343">
        <f>SUM(U17,U19,U21,U23)</f>
        <v>0</v>
      </c>
      <c r="V15" s="340">
        <v>0</v>
      </c>
      <c r="W15" s="92"/>
      <c r="X15" s="92"/>
      <c r="Y15" s="340">
        <f>SUM(Y17,Y19,Y21,Y23)</f>
        <v>0</v>
      </c>
      <c r="Z15" s="340">
        <f aca="true" t="shared" si="7" ref="Z15:AM15">SUM(Z17,Z19,Z21,Z23)</f>
        <v>0</v>
      </c>
      <c r="AA15" s="340">
        <f t="shared" si="7"/>
        <v>0</v>
      </c>
      <c r="AB15" s="340">
        <f t="shared" si="7"/>
        <v>0</v>
      </c>
      <c r="AC15" s="340">
        <f t="shared" si="7"/>
        <v>0</v>
      </c>
      <c r="AD15" s="340">
        <f t="shared" si="7"/>
        <v>0</v>
      </c>
      <c r="AE15" s="340">
        <f t="shared" si="7"/>
        <v>0</v>
      </c>
      <c r="AF15" s="340">
        <f t="shared" si="7"/>
        <v>0</v>
      </c>
      <c r="AG15" s="340">
        <f t="shared" si="7"/>
        <v>0</v>
      </c>
      <c r="AH15" s="340">
        <f t="shared" si="7"/>
        <v>0</v>
      </c>
      <c r="AI15" s="340">
        <f t="shared" si="7"/>
        <v>0</v>
      </c>
      <c r="AJ15" s="340">
        <f t="shared" si="7"/>
        <v>0</v>
      </c>
      <c r="AK15" s="340">
        <f t="shared" si="7"/>
        <v>0</v>
      </c>
      <c r="AL15" s="340">
        <f t="shared" si="7"/>
        <v>0</v>
      </c>
      <c r="AM15" s="340">
        <f t="shared" si="7"/>
        <v>0</v>
      </c>
      <c r="AN15" s="340">
        <v>0</v>
      </c>
      <c r="AO15" s="340">
        <v>0</v>
      </c>
      <c r="AP15" s="340"/>
      <c r="AQ15" s="340"/>
      <c r="AR15" s="340"/>
      <c r="AS15" s="340"/>
      <c r="AT15" s="344"/>
      <c r="AU15" s="344"/>
      <c r="AV15" s="344"/>
      <c r="AW15" s="340">
        <f>SUM(Y15:AU15)</f>
        <v>0</v>
      </c>
      <c r="AX15" s="93"/>
      <c r="AY15" s="93"/>
      <c r="AZ15" s="93"/>
      <c r="BA15" s="93"/>
      <c r="BB15" s="93"/>
      <c r="BC15" s="93"/>
      <c r="BD15" s="93"/>
      <c r="BE15" s="93"/>
      <c r="BF15" s="93"/>
      <c r="BG15" s="216"/>
      <c r="BH15" s="515">
        <f>SUM(V15,AW15)</f>
        <v>0</v>
      </c>
      <c r="BI15" s="584"/>
    </row>
    <row r="16" spans="1:60" ht="12" customHeight="1">
      <c r="A16" s="659"/>
      <c r="B16" s="669" t="s">
        <v>2</v>
      </c>
      <c r="C16" s="670" t="s">
        <v>3</v>
      </c>
      <c r="D16" s="323" t="s">
        <v>55</v>
      </c>
      <c r="E16" s="206">
        <v>2</v>
      </c>
      <c r="F16" s="207">
        <v>4</v>
      </c>
      <c r="G16" s="207">
        <v>2</v>
      </c>
      <c r="H16" s="207">
        <v>4</v>
      </c>
      <c r="I16" s="207">
        <v>2</v>
      </c>
      <c r="J16" s="207">
        <v>4</v>
      </c>
      <c r="K16" s="207">
        <v>2</v>
      </c>
      <c r="L16" s="207">
        <v>4</v>
      </c>
      <c r="M16" s="207">
        <v>2</v>
      </c>
      <c r="N16" s="207">
        <v>4</v>
      </c>
      <c r="O16" s="207">
        <v>2</v>
      </c>
      <c r="P16" s="207">
        <v>4</v>
      </c>
      <c r="Q16" s="207">
        <v>2</v>
      </c>
      <c r="R16" s="207">
        <v>2</v>
      </c>
      <c r="S16" s="207">
        <v>2</v>
      </c>
      <c r="T16" s="207">
        <v>4</v>
      </c>
      <c r="U16" s="207">
        <v>2</v>
      </c>
      <c r="V16" s="133">
        <f>SUM(E16:U16)</f>
        <v>48</v>
      </c>
      <c r="W16" s="198"/>
      <c r="X16" s="198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486"/>
      <c r="AS16" s="486"/>
      <c r="AT16" s="215"/>
      <c r="AU16" s="215"/>
      <c r="AV16" s="95"/>
      <c r="AW16" s="194">
        <f>SUM(Y16:AU16)</f>
        <v>0</v>
      </c>
      <c r="AX16" s="209"/>
      <c r="AY16" s="209"/>
      <c r="AZ16" s="209"/>
      <c r="BA16" s="209"/>
      <c r="BB16" s="209"/>
      <c r="BC16" s="209"/>
      <c r="BD16" s="209"/>
      <c r="BE16" s="209"/>
      <c r="BF16" s="209"/>
      <c r="BG16" s="334"/>
      <c r="BH16" s="516">
        <f>SUM(E16:T16,Y16:AU16)</f>
        <v>46</v>
      </c>
    </row>
    <row r="17" spans="1:60" ht="14.25" customHeight="1">
      <c r="A17" s="659"/>
      <c r="B17" s="602"/>
      <c r="C17" s="604"/>
      <c r="D17" s="12" t="s">
        <v>56</v>
      </c>
      <c r="E17" s="44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355">
        <v>0</v>
      </c>
      <c r="U17" s="45">
        <v>0</v>
      </c>
      <c r="V17" s="86">
        <f>SUM(E17:U17)</f>
        <v>0</v>
      </c>
      <c r="W17" s="87"/>
      <c r="X17" s="87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357"/>
      <c r="AS17" s="357"/>
      <c r="AT17" s="84"/>
      <c r="AU17" s="84"/>
      <c r="AV17" s="82"/>
      <c r="AW17" s="65">
        <f>SUM(Y17:AU17)</f>
        <v>0</v>
      </c>
      <c r="AX17" s="79"/>
      <c r="AY17" s="79"/>
      <c r="AZ17" s="79"/>
      <c r="BA17" s="79"/>
      <c r="BB17" s="79"/>
      <c r="BC17" s="79"/>
      <c r="BD17" s="79"/>
      <c r="BE17" s="79"/>
      <c r="BF17" s="79"/>
      <c r="BG17" s="200"/>
      <c r="BH17" s="517">
        <f>SUM(E17:U17,Y17:AU17)</f>
        <v>0</v>
      </c>
    </row>
    <row r="18" spans="1:60" ht="20.25" customHeight="1">
      <c r="A18" s="659"/>
      <c r="B18" s="601" t="s">
        <v>4</v>
      </c>
      <c r="C18" s="603" t="s">
        <v>154</v>
      </c>
      <c r="D18" s="9" t="s">
        <v>55</v>
      </c>
      <c r="E18" s="80">
        <v>2</v>
      </c>
      <c r="F18" s="81">
        <v>2</v>
      </c>
      <c r="G18" s="81">
        <v>2</v>
      </c>
      <c r="H18" s="81">
        <v>2</v>
      </c>
      <c r="I18" s="81">
        <v>2</v>
      </c>
      <c r="J18" s="81">
        <v>2</v>
      </c>
      <c r="K18" s="81">
        <v>2</v>
      </c>
      <c r="L18" s="81">
        <v>2</v>
      </c>
      <c r="M18" s="81">
        <v>2</v>
      </c>
      <c r="N18" s="81">
        <v>2</v>
      </c>
      <c r="O18" s="81">
        <v>2</v>
      </c>
      <c r="P18" s="81">
        <v>2</v>
      </c>
      <c r="Q18" s="81">
        <v>2</v>
      </c>
      <c r="R18" s="81">
        <v>2</v>
      </c>
      <c r="S18" s="81">
        <v>2</v>
      </c>
      <c r="T18" s="81">
        <v>4</v>
      </c>
      <c r="U18" s="81">
        <v>0</v>
      </c>
      <c r="V18" s="83">
        <f>SUM(E18:T18)</f>
        <v>34</v>
      </c>
      <c r="W18" s="87"/>
      <c r="X18" s="87"/>
      <c r="Y18" s="332">
        <v>4</v>
      </c>
      <c r="Z18" s="81">
        <v>2</v>
      </c>
      <c r="AA18" s="81">
        <v>4</v>
      </c>
      <c r="AB18" s="81">
        <v>2</v>
      </c>
      <c r="AC18" s="81">
        <v>2</v>
      </c>
      <c r="AD18" s="81">
        <v>4</v>
      </c>
      <c r="AE18" s="81">
        <v>4</v>
      </c>
      <c r="AF18" s="81">
        <v>4</v>
      </c>
      <c r="AG18" s="81">
        <v>2</v>
      </c>
      <c r="AH18" s="81">
        <v>2</v>
      </c>
      <c r="AI18" s="81">
        <v>4</v>
      </c>
      <c r="AJ18" s="81">
        <v>0</v>
      </c>
      <c r="AK18" s="81">
        <v>4</v>
      </c>
      <c r="AL18" s="81">
        <v>2</v>
      </c>
      <c r="AM18" s="81">
        <v>2</v>
      </c>
      <c r="AN18" s="81">
        <v>4</v>
      </c>
      <c r="AO18" s="81"/>
      <c r="AP18" s="81"/>
      <c r="AQ18" s="81"/>
      <c r="AR18" s="357"/>
      <c r="AS18" s="357"/>
      <c r="AT18" s="84"/>
      <c r="AU18" s="84"/>
      <c r="AV18" s="82"/>
      <c r="AW18" s="194">
        <f>SUM(Y18:AS18)</f>
        <v>46</v>
      </c>
      <c r="AX18" s="79"/>
      <c r="AY18" s="79"/>
      <c r="AZ18" s="79"/>
      <c r="BA18" s="79"/>
      <c r="BB18" s="79"/>
      <c r="BC18" s="79"/>
      <c r="BD18" s="79"/>
      <c r="BE18" s="79"/>
      <c r="BF18" s="79"/>
      <c r="BG18" s="200"/>
      <c r="BH18" s="477">
        <f>SUM(V18,AW18)</f>
        <v>80</v>
      </c>
    </row>
    <row r="19" spans="1:60" ht="18.75" customHeight="1">
      <c r="A19" s="659"/>
      <c r="B19" s="602"/>
      <c r="C19" s="604"/>
      <c r="D19" s="12" t="s">
        <v>56</v>
      </c>
      <c r="E19" s="44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4">
        <v>0</v>
      </c>
      <c r="U19" s="44">
        <v>0</v>
      </c>
      <c r="V19" s="86">
        <f>SUM(E19:T19)</f>
        <v>0</v>
      </c>
      <c r="W19" s="87"/>
      <c r="X19" s="87"/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0</v>
      </c>
      <c r="AN19" s="45">
        <v>0</v>
      </c>
      <c r="AO19" s="45"/>
      <c r="AP19" s="45"/>
      <c r="AQ19" s="45"/>
      <c r="AR19" s="352"/>
      <c r="AS19" s="352"/>
      <c r="AT19" s="84"/>
      <c r="AU19" s="84"/>
      <c r="AV19" s="82"/>
      <c r="AW19" s="331">
        <f>SUM(Y19:AS19)</f>
        <v>0</v>
      </c>
      <c r="AX19" s="79"/>
      <c r="AY19" s="79"/>
      <c r="AZ19" s="79"/>
      <c r="BA19" s="79"/>
      <c r="BB19" s="79"/>
      <c r="BC19" s="79"/>
      <c r="BD19" s="79"/>
      <c r="BE19" s="79"/>
      <c r="BF19" s="79"/>
      <c r="BG19" s="200"/>
      <c r="BH19" s="477">
        <f>SUM(V19,AW19)</f>
        <v>0</v>
      </c>
    </row>
    <row r="20" spans="1:60" ht="12.75">
      <c r="A20" s="659"/>
      <c r="B20" s="671" t="s">
        <v>6</v>
      </c>
      <c r="C20" s="672" t="s">
        <v>7</v>
      </c>
      <c r="D20" s="9" t="s">
        <v>55</v>
      </c>
      <c r="E20" s="80">
        <v>2</v>
      </c>
      <c r="F20" s="81">
        <v>2</v>
      </c>
      <c r="G20" s="81">
        <v>2</v>
      </c>
      <c r="H20" s="81">
        <v>2</v>
      </c>
      <c r="I20" s="81">
        <v>2</v>
      </c>
      <c r="J20" s="81">
        <v>2</v>
      </c>
      <c r="K20" s="81">
        <v>2</v>
      </c>
      <c r="L20" s="81">
        <v>2</v>
      </c>
      <c r="M20" s="81">
        <v>2</v>
      </c>
      <c r="N20" s="81">
        <v>2</v>
      </c>
      <c r="O20" s="81">
        <v>2</v>
      </c>
      <c r="P20" s="81">
        <v>2</v>
      </c>
      <c r="Q20" s="81">
        <v>2</v>
      </c>
      <c r="R20" s="81">
        <v>2</v>
      </c>
      <c r="S20" s="81">
        <v>2</v>
      </c>
      <c r="T20" s="81">
        <v>2</v>
      </c>
      <c r="U20" s="81">
        <v>0</v>
      </c>
      <c r="V20" s="83">
        <f>SUM(E20:T20)</f>
        <v>32</v>
      </c>
      <c r="W20" s="87"/>
      <c r="X20" s="87"/>
      <c r="Y20" s="332">
        <v>2</v>
      </c>
      <c r="Z20" s="332">
        <v>2</v>
      </c>
      <c r="AA20" s="332">
        <v>2</v>
      </c>
      <c r="AB20" s="332">
        <v>2</v>
      </c>
      <c r="AC20" s="332">
        <v>2</v>
      </c>
      <c r="AD20" s="332">
        <v>2</v>
      </c>
      <c r="AE20" s="332">
        <v>2</v>
      </c>
      <c r="AF20" s="332">
        <v>2</v>
      </c>
      <c r="AG20" s="332">
        <v>2</v>
      </c>
      <c r="AH20" s="332">
        <v>2</v>
      </c>
      <c r="AI20" s="332">
        <v>2</v>
      </c>
      <c r="AJ20" s="332">
        <v>2</v>
      </c>
      <c r="AK20" s="332">
        <v>2</v>
      </c>
      <c r="AL20" s="332">
        <v>2</v>
      </c>
      <c r="AM20" s="332">
        <v>4</v>
      </c>
      <c r="AN20" s="332">
        <v>4</v>
      </c>
      <c r="AO20" s="332">
        <v>4</v>
      </c>
      <c r="AP20" s="81"/>
      <c r="AQ20" s="81"/>
      <c r="AR20" s="357"/>
      <c r="AS20" s="357"/>
      <c r="AT20" s="84"/>
      <c r="AU20" s="84"/>
      <c r="AV20" s="82"/>
      <c r="AW20" s="234">
        <f aca="true" t="shared" si="8" ref="AW20:AW27">SUM(Y20:AU20)</f>
        <v>40</v>
      </c>
      <c r="AX20" s="79"/>
      <c r="AY20" s="79"/>
      <c r="AZ20" s="79"/>
      <c r="BA20" s="79"/>
      <c r="BB20" s="79"/>
      <c r="BC20" s="79"/>
      <c r="BD20" s="79"/>
      <c r="BE20" s="79"/>
      <c r="BF20" s="79"/>
      <c r="BG20" s="200"/>
      <c r="BH20" s="518">
        <f>SUM(E20:T20,Y20:AU20)</f>
        <v>72</v>
      </c>
    </row>
    <row r="21" spans="1:60" ht="12.75">
      <c r="A21" s="659"/>
      <c r="B21" s="671"/>
      <c r="C21" s="672"/>
      <c r="D21" s="12" t="s">
        <v>56</v>
      </c>
      <c r="E21" s="44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352">
        <v>0</v>
      </c>
      <c r="V21" s="86">
        <f>SUM(E21:U21)</f>
        <v>0</v>
      </c>
      <c r="W21" s="87"/>
      <c r="X21" s="87"/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/>
      <c r="AP21" s="45"/>
      <c r="AQ21" s="45"/>
      <c r="AR21" s="352"/>
      <c r="AS21" s="352"/>
      <c r="AT21" s="84"/>
      <c r="AU21" s="84"/>
      <c r="AV21" s="82"/>
      <c r="AW21" s="192">
        <f t="shared" si="8"/>
        <v>0</v>
      </c>
      <c r="AX21" s="79"/>
      <c r="AY21" s="79"/>
      <c r="AZ21" s="79"/>
      <c r="BA21" s="79"/>
      <c r="BB21" s="79"/>
      <c r="BC21" s="79"/>
      <c r="BD21" s="79"/>
      <c r="BE21" s="79"/>
      <c r="BF21" s="79"/>
      <c r="BG21" s="200"/>
      <c r="BH21" s="517">
        <f>SUM(E21:T21,Y21:AU21)</f>
        <v>0</v>
      </c>
    </row>
    <row r="22" spans="1:60" ht="15" customHeight="1">
      <c r="A22" s="659"/>
      <c r="B22" s="650" t="s">
        <v>8</v>
      </c>
      <c r="C22" s="618" t="s">
        <v>148</v>
      </c>
      <c r="D22" s="205" t="s">
        <v>55</v>
      </c>
      <c r="E22" s="206">
        <v>0</v>
      </c>
      <c r="F22" s="206">
        <v>2</v>
      </c>
      <c r="G22" s="206">
        <v>0</v>
      </c>
      <c r="H22" s="206">
        <v>2</v>
      </c>
      <c r="I22" s="206">
        <v>0</v>
      </c>
      <c r="J22" s="206">
        <v>2</v>
      </c>
      <c r="K22" s="206">
        <v>0</v>
      </c>
      <c r="L22" s="206">
        <v>2</v>
      </c>
      <c r="M22" s="206">
        <v>0</v>
      </c>
      <c r="N22" s="206">
        <v>2</v>
      </c>
      <c r="O22" s="206">
        <v>0</v>
      </c>
      <c r="P22" s="206">
        <v>2</v>
      </c>
      <c r="Q22" s="206">
        <v>0</v>
      </c>
      <c r="R22" s="206">
        <v>2</v>
      </c>
      <c r="S22" s="206">
        <v>0</v>
      </c>
      <c r="T22" s="206">
        <v>2</v>
      </c>
      <c r="U22" s="354">
        <v>0</v>
      </c>
      <c r="V22" s="133">
        <f>SUM(E22:U22)</f>
        <v>16</v>
      </c>
      <c r="W22" s="198"/>
      <c r="X22" s="198"/>
      <c r="Y22" s="333">
        <v>0</v>
      </c>
      <c r="Z22" s="207">
        <v>2</v>
      </c>
      <c r="AA22" s="207">
        <v>0</v>
      </c>
      <c r="AB22" s="207">
        <v>2</v>
      </c>
      <c r="AC22" s="207">
        <v>0</v>
      </c>
      <c r="AD22" s="207">
        <v>2</v>
      </c>
      <c r="AE22" s="207">
        <v>0</v>
      </c>
      <c r="AF22" s="207">
        <v>2</v>
      </c>
      <c r="AG22" s="207">
        <v>0</v>
      </c>
      <c r="AH22" s="207">
        <v>2</v>
      </c>
      <c r="AI22" s="207">
        <v>0</v>
      </c>
      <c r="AJ22" s="207">
        <v>2</v>
      </c>
      <c r="AK22" s="207">
        <v>2</v>
      </c>
      <c r="AL22" s="207">
        <v>2</v>
      </c>
      <c r="AM22" s="207">
        <v>2</v>
      </c>
      <c r="AN22" s="207">
        <v>4</v>
      </c>
      <c r="AO22" s="207">
        <v>2</v>
      </c>
      <c r="AP22" s="207"/>
      <c r="AQ22" s="207"/>
      <c r="AR22" s="486"/>
      <c r="AS22" s="486"/>
      <c r="AT22" s="215"/>
      <c r="AU22" s="215"/>
      <c r="AV22" s="95"/>
      <c r="AW22" s="194">
        <f t="shared" si="8"/>
        <v>24</v>
      </c>
      <c r="AX22" s="209"/>
      <c r="AY22" s="209"/>
      <c r="AZ22" s="209"/>
      <c r="BA22" s="209"/>
      <c r="BB22" s="209"/>
      <c r="BC22" s="209"/>
      <c r="BD22" s="209"/>
      <c r="BE22" s="209"/>
      <c r="BF22" s="209"/>
      <c r="BG22" s="334"/>
      <c r="BH22" s="516">
        <f>SUM(E22:T22,Y22:AU22)</f>
        <v>40</v>
      </c>
    </row>
    <row r="23" spans="1:60" ht="12" customHeight="1" thickBot="1">
      <c r="A23" s="659"/>
      <c r="B23" s="673"/>
      <c r="C23" s="674"/>
      <c r="D23" s="88" t="s">
        <v>56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  <c r="U23" s="356">
        <v>0</v>
      </c>
      <c r="V23" s="91">
        <f>SUM(E23:U23)</f>
        <v>0</v>
      </c>
      <c r="W23" s="92"/>
      <c r="X23" s="92"/>
      <c r="Y23" s="90">
        <v>0</v>
      </c>
      <c r="Z23" s="90">
        <v>0</v>
      </c>
      <c r="AA23" s="90">
        <v>0</v>
      </c>
      <c r="AB23" s="90">
        <v>0</v>
      </c>
      <c r="AC23" s="90">
        <v>0</v>
      </c>
      <c r="AD23" s="90">
        <v>0</v>
      </c>
      <c r="AE23" s="90">
        <v>0</v>
      </c>
      <c r="AF23" s="90">
        <v>0</v>
      </c>
      <c r="AG23" s="90">
        <v>0</v>
      </c>
      <c r="AH23" s="90">
        <v>0</v>
      </c>
      <c r="AI23" s="90">
        <v>0</v>
      </c>
      <c r="AJ23" s="90">
        <v>0</v>
      </c>
      <c r="AK23" s="90">
        <v>0</v>
      </c>
      <c r="AL23" s="90">
        <v>0</v>
      </c>
      <c r="AM23" s="90">
        <v>0</v>
      </c>
      <c r="AN23" s="90">
        <v>0</v>
      </c>
      <c r="AO23" s="90">
        <v>0</v>
      </c>
      <c r="AP23" s="90"/>
      <c r="AQ23" s="90"/>
      <c r="AR23" s="352"/>
      <c r="AS23" s="352"/>
      <c r="AT23" s="96"/>
      <c r="AU23" s="96"/>
      <c r="AV23" s="93"/>
      <c r="AW23" s="272">
        <f t="shared" si="8"/>
        <v>0</v>
      </c>
      <c r="AX23" s="94"/>
      <c r="AY23" s="94"/>
      <c r="AZ23" s="94"/>
      <c r="BA23" s="94"/>
      <c r="BB23" s="94"/>
      <c r="BC23" s="94"/>
      <c r="BD23" s="94"/>
      <c r="BE23" s="94"/>
      <c r="BF23" s="94"/>
      <c r="BG23" s="335"/>
      <c r="BH23" s="520">
        <f>SUM(E23:T23,Y23:AU23)</f>
        <v>0</v>
      </c>
    </row>
    <row r="24" spans="1:60" ht="12.75">
      <c r="A24" s="659"/>
      <c r="B24" s="675" t="s">
        <v>9</v>
      </c>
      <c r="C24" s="677" t="s">
        <v>10</v>
      </c>
      <c r="D24" s="32" t="s">
        <v>55</v>
      </c>
      <c r="E24" s="202">
        <f>SUM(E28,E30)</f>
        <v>8</v>
      </c>
      <c r="F24" s="78">
        <f aca="true" t="shared" si="9" ref="F24:U24">SUM(F28,F30)</f>
        <v>6</v>
      </c>
      <c r="G24" s="78">
        <f t="shared" si="9"/>
        <v>6</v>
      </c>
      <c r="H24" s="78">
        <f t="shared" si="9"/>
        <v>6</v>
      </c>
      <c r="I24" s="78">
        <f t="shared" si="9"/>
        <v>6</v>
      </c>
      <c r="J24" s="78">
        <f t="shared" si="9"/>
        <v>6</v>
      </c>
      <c r="K24" s="78">
        <f t="shared" si="9"/>
        <v>6</v>
      </c>
      <c r="L24" s="78">
        <f t="shared" si="9"/>
        <v>6</v>
      </c>
      <c r="M24" s="78">
        <f t="shared" si="9"/>
        <v>6</v>
      </c>
      <c r="N24" s="78">
        <f t="shared" si="9"/>
        <v>6</v>
      </c>
      <c r="O24" s="78">
        <f t="shared" si="9"/>
        <v>6</v>
      </c>
      <c r="P24" s="78">
        <f t="shared" si="9"/>
        <v>6</v>
      </c>
      <c r="Q24" s="78">
        <f t="shared" si="9"/>
        <v>6</v>
      </c>
      <c r="R24" s="78">
        <f t="shared" si="9"/>
        <v>8</v>
      </c>
      <c r="S24" s="78">
        <f t="shared" si="9"/>
        <v>8</v>
      </c>
      <c r="T24" s="78">
        <f t="shared" si="9"/>
        <v>8</v>
      </c>
      <c r="U24" s="78">
        <f t="shared" si="9"/>
        <v>8</v>
      </c>
      <c r="V24" s="78">
        <f>SUM(V28,V30)</f>
        <v>112</v>
      </c>
      <c r="W24" s="513"/>
      <c r="X24" s="513"/>
      <c r="Y24" s="78">
        <f>Y32</f>
        <v>2</v>
      </c>
      <c r="Z24" s="78">
        <f aca="true" t="shared" si="10" ref="Z24:AO24">Z32</f>
        <v>2</v>
      </c>
      <c r="AA24" s="78">
        <f t="shared" si="10"/>
        <v>2</v>
      </c>
      <c r="AB24" s="78">
        <f t="shared" si="10"/>
        <v>2</v>
      </c>
      <c r="AC24" s="78">
        <f t="shared" si="10"/>
        <v>2</v>
      </c>
      <c r="AD24" s="78">
        <f t="shared" si="10"/>
        <v>2</v>
      </c>
      <c r="AE24" s="78">
        <f t="shared" si="10"/>
        <v>2</v>
      </c>
      <c r="AF24" s="78">
        <f t="shared" si="10"/>
        <v>2</v>
      </c>
      <c r="AG24" s="78">
        <f t="shared" si="10"/>
        <v>2</v>
      </c>
      <c r="AH24" s="78">
        <f t="shared" si="10"/>
        <v>2</v>
      </c>
      <c r="AI24" s="78">
        <f t="shared" si="10"/>
        <v>2</v>
      </c>
      <c r="AJ24" s="78">
        <f t="shared" si="10"/>
        <v>2</v>
      </c>
      <c r="AK24" s="78">
        <f t="shared" si="10"/>
        <v>2</v>
      </c>
      <c r="AL24" s="78">
        <f t="shared" si="10"/>
        <v>2</v>
      </c>
      <c r="AM24" s="78">
        <f t="shared" si="10"/>
        <v>4</v>
      </c>
      <c r="AN24" s="78">
        <f t="shared" si="10"/>
        <v>0</v>
      </c>
      <c r="AO24" s="78">
        <f t="shared" si="10"/>
        <v>0</v>
      </c>
      <c r="AP24" s="78"/>
      <c r="AQ24" s="78"/>
      <c r="AR24" s="78"/>
      <c r="AS24" s="78"/>
      <c r="AT24" s="99"/>
      <c r="AU24" s="99"/>
      <c r="AV24" s="99"/>
      <c r="AW24" s="78">
        <f t="shared" si="8"/>
        <v>32</v>
      </c>
      <c r="AX24" s="99"/>
      <c r="AY24" s="99"/>
      <c r="AZ24" s="99"/>
      <c r="BA24" s="99"/>
      <c r="BB24" s="99"/>
      <c r="BC24" s="99"/>
      <c r="BD24" s="99"/>
      <c r="BE24" s="99"/>
      <c r="BF24" s="99"/>
      <c r="BG24" s="100"/>
      <c r="BH24" s="511">
        <f>SUM(V24,AW24)</f>
        <v>144</v>
      </c>
    </row>
    <row r="25" spans="1:60" ht="13.5" thickBot="1">
      <c r="A25" s="659"/>
      <c r="B25" s="676"/>
      <c r="C25" s="678"/>
      <c r="D25" s="345" t="s">
        <v>56</v>
      </c>
      <c r="E25" s="342">
        <f>SUM(E29,E31)</f>
        <v>0</v>
      </c>
      <c r="F25" s="343">
        <f aca="true" t="shared" si="11" ref="F25:U25">SUM(F29,F31)</f>
        <v>0</v>
      </c>
      <c r="G25" s="343">
        <f t="shared" si="11"/>
        <v>0</v>
      </c>
      <c r="H25" s="343">
        <f t="shared" si="11"/>
        <v>0</v>
      </c>
      <c r="I25" s="343">
        <f t="shared" si="11"/>
        <v>0</v>
      </c>
      <c r="J25" s="343">
        <f t="shared" si="11"/>
        <v>0</v>
      </c>
      <c r="K25" s="343">
        <v>0</v>
      </c>
      <c r="L25" s="343">
        <f t="shared" si="11"/>
        <v>0</v>
      </c>
      <c r="M25" s="343">
        <f t="shared" si="11"/>
        <v>0</v>
      </c>
      <c r="N25" s="343">
        <v>0</v>
      </c>
      <c r="O25" s="343">
        <f t="shared" si="11"/>
        <v>0</v>
      </c>
      <c r="P25" s="343">
        <f t="shared" si="11"/>
        <v>0</v>
      </c>
      <c r="Q25" s="343">
        <f t="shared" si="11"/>
        <v>0</v>
      </c>
      <c r="R25" s="343">
        <v>0</v>
      </c>
      <c r="S25" s="343">
        <f t="shared" si="11"/>
        <v>0</v>
      </c>
      <c r="T25" s="343">
        <f t="shared" si="11"/>
        <v>0</v>
      </c>
      <c r="U25" s="343">
        <f t="shared" si="11"/>
        <v>0</v>
      </c>
      <c r="V25" s="340">
        <f>SUM(E25:T25)</f>
        <v>0</v>
      </c>
      <c r="W25" s="514"/>
      <c r="X25" s="514"/>
      <c r="Y25" s="343">
        <f>Y33</f>
        <v>0</v>
      </c>
      <c r="Z25" s="343">
        <f aca="true" t="shared" si="12" ref="Z25:AO25">Z33</f>
        <v>0</v>
      </c>
      <c r="AA25" s="343">
        <f t="shared" si="12"/>
        <v>0</v>
      </c>
      <c r="AB25" s="343">
        <f t="shared" si="12"/>
        <v>0</v>
      </c>
      <c r="AC25" s="343">
        <f t="shared" si="12"/>
        <v>0</v>
      </c>
      <c r="AD25" s="343">
        <f t="shared" si="12"/>
        <v>0</v>
      </c>
      <c r="AE25" s="343">
        <f t="shared" si="12"/>
        <v>0</v>
      </c>
      <c r="AF25" s="343">
        <f t="shared" si="12"/>
        <v>0</v>
      </c>
      <c r="AG25" s="343">
        <f t="shared" si="12"/>
        <v>0</v>
      </c>
      <c r="AH25" s="343">
        <f t="shared" si="12"/>
        <v>0</v>
      </c>
      <c r="AI25" s="343">
        <f t="shared" si="12"/>
        <v>0</v>
      </c>
      <c r="AJ25" s="343">
        <f t="shared" si="12"/>
        <v>0</v>
      </c>
      <c r="AK25" s="343">
        <f t="shared" si="12"/>
        <v>0</v>
      </c>
      <c r="AL25" s="343">
        <f t="shared" si="12"/>
        <v>0</v>
      </c>
      <c r="AM25" s="343">
        <f t="shared" si="12"/>
        <v>0</v>
      </c>
      <c r="AN25" s="343">
        <f t="shared" si="12"/>
        <v>0</v>
      </c>
      <c r="AO25" s="343">
        <f t="shared" si="12"/>
        <v>0</v>
      </c>
      <c r="AP25" s="343"/>
      <c r="AQ25" s="343"/>
      <c r="AR25" s="343"/>
      <c r="AS25" s="343"/>
      <c r="AT25" s="344"/>
      <c r="AU25" s="344"/>
      <c r="AV25" s="344"/>
      <c r="AW25" s="340">
        <f t="shared" si="8"/>
        <v>0</v>
      </c>
      <c r="AX25" s="93"/>
      <c r="AY25" s="93"/>
      <c r="AZ25" s="93"/>
      <c r="BA25" s="93"/>
      <c r="BB25" s="93"/>
      <c r="BC25" s="93"/>
      <c r="BD25" s="93"/>
      <c r="BE25" s="93"/>
      <c r="BF25" s="93"/>
      <c r="BG25" s="102"/>
      <c r="BH25" s="521">
        <f>SUM(V25,AW25)</f>
        <v>0</v>
      </c>
    </row>
    <row r="26" spans="1:60" ht="13.5" customHeight="1" hidden="1" thickBot="1">
      <c r="A26" s="659"/>
      <c r="B26" s="650" t="s">
        <v>11</v>
      </c>
      <c r="C26" s="618" t="s">
        <v>12</v>
      </c>
      <c r="D26" s="205" t="s">
        <v>55</v>
      </c>
      <c r="E26" s="33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349"/>
      <c r="V26" s="133">
        <f>SUM(E26:T26)</f>
        <v>0</v>
      </c>
      <c r="W26" s="198"/>
      <c r="X26" s="198"/>
      <c r="Y26" s="207">
        <v>2</v>
      </c>
      <c r="Z26" s="207">
        <v>3</v>
      </c>
      <c r="AA26" s="207">
        <v>2</v>
      </c>
      <c r="AB26" s="207">
        <v>2</v>
      </c>
      <c r="AC26" s="207">
        <v>2</v>
      </c>
      <c r="AD26" s="207">
        <v>3</v>
      </c>
      <c r="AE26" s="207">
        <v>4</v>
      </c>
      <c r="AF26" s="207">
        <v>2</v>
      </c>
      <c r="AG26" s="207">
        <v>2</v>
      </c>
      <c r="AH26" s="207">
        <v>2</v>
      </c>
      <c r="AI26" s="207">
        <v>2</v>
      </c>
      <c r="AJ26" s="207">
        <v>4</v>
      </c>
      <c r="AK26" s="207">
        <v>2</v>
      </c>
      <c r="AL26" s="207">
        <v>2</v>
      </c>
      <c r="AM26" s="207">
        <v>2</v>
      </c>
      <c r="AN26" s="207">
        <v>4</v>
      </c>
      <c r="AO26" s="207">
        <v>2</v>
      </c>
      <c r="AP26" s="207">
        <v>2</v>
      </c>
      <c r="AQ26" s="207">
        <v>4</v>
      </c>
      <c r="AR26" s="215"/>
      <c r="AS26" s="215"/>
      <c r="AT26" s="215"/>
      <c r="AU26" s="215"/>
      <c r="AV26" s="95"/>
      <c r="AW26" s="194">
        <f t="shared" si="8"/>
        <v>48</v>
      </c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516">
        <f>SUM(E26:T26,Y26:AU26)</f>
        <v>48</v>
      </c>
    </row>
    <row r="27" spans="1:60" ht="13.5" customHeight="1" hidden="1" thickBot="1">
      <c r="A27" s="659"/>
      <c r="B27" s="650"/>
      <c r="C27" s="618"/>
      <c r="D27" s="52" t="s">
        <v>56</v>
      </c>
      <c r="E27" s="204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350"/>
      <c r="V27" s="86">
        <f>SUM(E27:T27)</f>
        <v>0</v>
      </c>
      <c r="W27" s="87"/>
      <c r="X27" s="87"/>
      <c r="Y27" s="44">
        <v>1</v>
      </c>
      <c r="Z27" s="44">
        <v>1</v>
      </c>
      <c r="AA27" s="44">
        <v>1</v>
      </c>
      <c r="AB27" s="44">
        <v>2</v>
      </c>
      <c r="AC27" s="44">
        <v>1</v>
      </c>
      <c r="AD27" s="44">
        <v>1</v>
      </c>
      <c r="AE27" s="44">
        <v>2</v>
      </c>
      <c r="AF27" s="44">
        <v>1</v>
      </c>
      <c r="AG27" s="44">
        <v>1</v>
      </c>
      <c r="AH27" s="44">
        <v>1</v>
      </c>
      <c r="AI27" s="44">
        <v>1</v>
      </c>
      <c r="AJ27" s="44">
        <v>2</v>
      </c>
      <c r="AK27" s="45">
        <v>1</v>
      </c>
      <c r="AL27" s="45">
        <v>1</v>
      </c>
      <c r="AM27" s="45">
        <v>1</v>
      </c>
      <c r="AN27" s="45">
        <v>2</v>
      </c>
      <c r="AO27" s="44">
        <v>1</v>
      </c>
      <c r="AP27" s="45">
        <v>1</v>
      </c>
      <c r="AQ27" s="45">
        <v>2</v>
      </c>
      <c r="AR27" s="84"/>
      <c r="AS27" s="84"/>
      <c r="AT27" s="84"/>
      <c r="AU27" s="84"/>
      <c r="AV27" s="82"/>
      <c r="AW27" s="217">
        <f t="shared" si="8"/>
        <v>24</v>
      </c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519">
        <f>SUM(E27:T27,Y27:AU27)</f>
        <v>24</v>
      </c>
    </row>
    <row r="28" spans="1:60" ht="12.75">
      <c r="A28" s="659"/>
      <c r="B28" s="651" t="s">
        <v>11</v>
      </c>
      <c r="C28" s="653" t="s">
        <v>12</v>
      </c>
      <c r="D28" s="323" t="s">
        <v>55</v>
      </c>
      <c r="E28" s="338">
        <v>4</v>
      </c>
      <c r="F28" s="193">
        <v>2</v>
      </c>
      <c r="G28" s="193">
        <v>4</v>
      </c>
      <c r="H28" s="193">
        <v>2</v>
      </c>
      <c r="I28" s="193">
        <v>4</v>
      </c>
      <c r="J28" s="193">
        <v>2</v>
      </c>
      <c r="K28" s="193">
        <v>4</v>
      </c>
      <c r="L28" s="193">
        <v>2</v>
      </c>
      <c r="M28" s="193">
        <v>4</v>
      </c>
      <c r="N28" s="193">
        <v>2</v>
      </c>
      <c r="O28" s="193">
        <v>4</v>
      </c>
      <c r="P28" s="193">
        <v>2</v>
      </c>
      <c r="Q28" s="193">
        <v>4</v>
      </c>
      <c r="R28" s="193">
        <v>4</v>
      </c>
      <c r="S28" s="193">
        <v>4</v>
      </c>
      <c r="T28" s="193">
        <v>4</v>
      </c>
      <c r="U28" s="353">
        <v>4</v>
      </c>
      <c r="V28" s="83">
        <f>SUM(E28:U28)</f>
        <v>56</v>
      </c>
      <c r="W28" s="87"/>
      <c r="X28" s="87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5"/>
      <c r="AL28" s="45"/>
      <c r="AM28" s="45"/>
      <c r="AN28" s="45"/>
      <c r="AO28" s="44"/>
      <c r="AP28" s="45"/>
      <c r="AQ28" s="45"/>
      <c r="AR28" s="357"/>
      <c r="AS28" s="357"/>
      <c r="AT28" s="84"/>
      <c r="AU28" s="84"/>
      <c r="AV28" s="82"/>
      <c r="AW28" s="218">
        <f>SUM(Y28:AQ28)</f>
        <v>0</v>
      </c>
      <c r="AX28" s="79"/>
      <c r="AY28" s="79"/>
      <c r="AZ28" s="79"/>
      <c r="BA28" s="79"/>
      <c r="BB28" s="79"/>
      <c r="BC28" s="79"/>
      <c r="BD28" s="79"/>
      <c r="BE28" s="79"/>
      <c r="BF28" s="79"/>
      <c r="BG28" s="200"/>
      <c r="BH28" s="522">
        <f>SUM(V28,AW28)</f>
        <v>56</v>
      </c>
    </row>
    <row r="29" spans="1:60" ht="12.75">
      <c r="A29" s="659"/>
      <c r="B29" s="660"/>
      <c r="C29" s="620"/>
      <c r="D29" s="12" t="s">
        <v>56</v>
      </c>
      <c r="E29" s="204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352">
        <v>0</v>
      </c>
      <c r="V29" s="86">
        <f>SUM(E29:U29)</f>
        <v>0</v>
      </c>
      <c r="W29" s="87"/>
      <c r="X29" s="87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5"/>
      <c r="AL29" s="45"/>
      <c r="AM29" s="45"/>
      <c r="AN29" s="45"/>
      <c r="AO29" s="44"/>
      <c r="AP29" s="45"/>
      <c r="AQ29" s="45"/>
      <c r="AR29" s="357"/>
      <c r="AS29" s="357"/>
      <c r="AT29" s="84"/>
      <c r="AU29" s="84"/>
      <c r="AV29" s="82"/>
      <c r="AW29" s="331">
        <f>SUM(Y29:AQ29)</f>
        <v>0</v>
      </c>
      <c r="AX29" s="79"/>
      <c r="AY29" s="79"/>
      <c r="AZ29" s="79"/>
      <c r="BA29" s="79"/>
      <c r="BB29" s="79"/>
      <c r="BC29" s="79"/>
      <c r="BD29" s="79"/>
      <c r="BE29" s="79"/>
      <c r="BF29" s="79"/>
      <c r="BG29" s="200"/>
      <c r="BH29" s="477">
        <f>SUM(V29,AW29)</f>
        <v>0</v>
      </c>
    </row>
    <row r="30" spans="1:60" ht="12.75">
      <c r="A30" s="659"/>
      <c r="B30" s="671" t="s">
        <v>162</v>
      </c>
      <c r="C30" s="672" t="s">
        <v>168</v>
      </c>
      <c r="D30" s="9" t="s">
        <v>55</v>
      </c>
      <c r="E30" s="338">
        <v>4</v>
      </c>
      <c r="F30" s="193">
        <v>4</v>
      </c>
      <c r="G30" s="193">
        <v>2</v>
      </c>
      <c r="H30" s="193">
        <v>4</v>
      </c>
      <c r="I30" s="193">
        <v>2</v>
      </c>
      <c r="J30" s="193">
        <v>4</v>
      </c>
      <c r="K30" s="193">
        <v>2</v>
      </c>
      <c r="L30" s="193">
        <v>4</v>
      </c>
      <c r="M30" s="193">
        <v>2</v>
      </c>
      <c r="N30" s="193">
        <v>4</v>
      </c>
      <c r="O30" s="193">
        <v>2</v>
      </c>
      <c r="P30" s="193">
        <v>4</v>
      </c>
      <c r="Q30" s="193">
        <v>2</v>
      </c>
      <c r="R30" s="193">
        <v>4</v>
      </c>
      <c r="S30" s="193">
        <v>4</v>
      </c>
      <c r="T30" s="193">
        <v>4</v>
      </c>
      <c r="U30" s="353">
        <v>4</v>
      </c>
      <c r="V30" s="83">
        <f>SUM(E30:U30)</f>
        <v>56</v>
      </c>
      <c r="W30" s="87"/>
      <c r="X30" s="87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357"/>
      <c r="AS30" s="357"/>
      <c r="AT30" s="84"/>
      <c r="AU30" s="84"/>
      <c r="AV30" s="82"/>
      <c r="AW30" s="234">
        <f>SUM(Y30:AQ30)</f>
        <v>0</v>
      </c>
      <c r="AX30" s="79"/>
      <c r="AY30" s="79"/>
      <c r="AZ30" s="79"/>
      <c r="BA30" s="79"/>
      <c r="BB30" s="79"/>
      <c r="BC30" s="79"/>
      <c r="BD30" s="79"/>
      <c r="BE30" s="79"/>
      <c r="BF30" s="79"/>
      <c r="BG30" s="200"/>
      <c r="BH30" s="518">
        <f>SUM(E30:T30,Y30:AU30)</f>
        <v>52</v>
      </c>
    </row>
    <row r="31" spans="1:60" ht="12.75">
      <c r="A31" s="659"/>
      <c r="B31" s="671"/>
      <c r="C31" s="672"/>
      <c r="D31" s="12" t="s">
        <v>56</v>
      </c>
      <c r="E31" s="204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352">
        <v>0</v>
      </c>
      <c r="V31" s="86">
        <f>SUM(E31:U31)</f>
        <v>0</v>
      </c>
      <c r="W31" s="87"/>
      <c r="X31" s="87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357"/>
      <c r="AS31" s="357"/>
      <c r="AT31" s="84"/>
      <c r="AU31" s="84"/>
      <c r="AV31" s="82"/>
      <c r="AW31" s="192">
        <f>SUM(Y31:AQ31)</f>
        <v>0</v>
      </c>
      <c r="AX31" s="79"/>
      <c r="AY31" s="79"/>
      <c r="AZ31" s="79"/>
      <c r="BA31" s="79"/>
      <c r="BB31" s="79"/>
      <c r="BC31" s="79"/>
      <c r="BD31" s="79"/>
      <c r="BE31" s="79"/>
      <c r="BF31" s="79"/>
      <c r="BG31" s="200"/>
      <c r="BH31" s="517">
        <f>SUM(E31:T31,Y31:AU31)</f>
        <v>0</v>
      </c>
    </row>
    <row r="32" spans="1:60" ht="12.75">
      <c r="A32" s="659"/>
      <c r="B32" s="681" t="s">
        <v>13</v>
      </c>
      <c r="C32" s="619" t="s">
        <v>108</v>
      </c>
      <c r="D32" s="9" t="s">
        <v>55</v>
      </c>
      <c r="E32" s="20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353"/>
      <c r="V32" s="86"/>
      <c r="W32" s="87"/>
      <c r="X32" s="87"/>
      <c r="Y32" s="193">
        <v>2</v>
      </c>
      <c r="Z32" s="193">
        <v>2</v>
      </c>
      <c r="AA32" s="193">
        <v>2</v>
      </c>
      <c r="AB32" s="193">
        <v>2</v>
      </c>
      <c r="AC32" s="193">
        <v>2</v>
      </c>
      <c r="AD32" s="193">
        <v>2</v>
      </c>
      <c r="AE32" s="193">
        <v>2</v>
      </c>
      <c r="AF32" s="193">
        <v>2</v>
      </c>
      <c r="AG32" s="193">
        <v>2</v>
      </c>
      <c r="AH32" s="193">
        <v>2</v>
      </c>
      <c r="AI32" s="193">
        <v>2</v>
      </c>
      <c r="AJ32" s="193">
        <v>2</v>
      </c>
      <c r="AK32" s="193">
        <v>2</v>
      </c>
      <c r="AL32" s="193">
        <v>2</v>
      </c>
      <c r="AM32" s="193">
        <v>4</v>
      </c>
      <c r="AN32" s="193">
        <v>0</v>
      </c>
      <c r="AO32" s="193">
        <v>0</v>
      </c>
      <c r="AP32" s="193"/>
      <c r="AQ32" s="193"/>
      <c r="AR32" s="357"/>
      <c r="AS32" s="357"/>
      <c r="AT32" s="84"/>
      <c r="AU32" s="84"/>
      <c r="AV32" s="82"/>
      <c r="AW32" s="234">
        <f>SUM(Y32:AS32)</f>
        <v>32</v>
      </c>
      <c r="AX32" s="79"/>
      <c r="AY32" s="79"/>
      <c r="AZ32" s="79"/>
      <c r="BA32" s="209"/>
      <c r="BB32" s="209"/>
      <c r="BC32" s="209"/>
      <c r="BD32" s="209"/>
      <c r="BE32" s="209"/>
      <c r="BF32" s="209"/>
      <c r="BG32" s="334"/>
      <c r="BH32" s="523">
        <f>SUM(V32,AW32)</f>
        <v>32</v>
      </c>
    </row>
    <row r="33" spans="1:60" ht="13.5" thickBot="1">
      <c r="A33" s="659"/>
      <c r="B33" s="652"/>
      <c r="C33" s="654"/>
      <c r="D33" s="88" t="s">
        <v>56</v>
      </c>
      <c r="E33" s="487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488"/>
      <c r="V33" s="326"/>
      <c r="W33" s="327"/>
      <c r="X33" s="327"/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  <c r="AK33" s="54">
        <v>0</v>
      </c>
      <c r="AL33" s="54">
        <v>0</v>
      </c>
      <c r="AM33" s="54">
        <v>0</v>
      </c>
      <c r="AN33" s="54">
        <v>0</v>
      </c>
      <c r="AO33" s="54">
        <v>0</v>
      </c>
      <c r="AP33" s="54"/>
      <c r="AQ33" s="54"/>
      <c r="AR33" s="485"/>
      <c r="AS33" s="485"/>
      <c r="AT33" s="361"/>
      <c r="AU33" s="361"/>
      <c r="AV33" s="98"/>
      <c r="AW33" s="277">
        <f>SUM(Y33:AS33)</f>
        <v>0</v>
      </c>
      <c r="AX33" s="329"/>
      <c r="AY33" s="329"/>
      <c r="AZ33" s="329"/>
      <c r="BA33" s="489"/>
      <c r="BB33" s="489"/>
      <c r="BC33" s="489"/>
      <c r="BD33" s="489"/>
      <c r="BE33" s="489"/>
      <c r="BF33" s="489"/>
      <c r="BG33" s="490"/>
      <c r="BH33" s="524">
        <f>SUM(V33,AW33)</f>
        <v>0</v>
      </c>
    </row>
    <row r="34" spans="1:60" ht="12.75">
      <c r="A34" s="659"/>
      <c r="B34" s="679" t="s">
        <v>149</v>
      </c>
      <c r="C34" s="680" t="s">
        <v>150</v>
      </c>
      <c r="D34" s="509" t="s">
        <v>55</v>
      </c>
      <c r="E34" s="202">
        <f aca="true" t="shared" si="13" ref="E34:V34">SUM(E36,E38,E40)</f>
        <v>6</v>
      </c>
      <c r="F34" s="99">
        <f t="shared" si="13"/>
        <v>6</v>
      </c>
      <c r="G34" s="99">
        <f t="shared" si="13"/>
        <v>8</v>
      </c>
      <c r="H34" s="99">
        <f t="shared" si="13"/>
        <v>2</v>
      </c>
      <c r="I34" s="99">
        <f t="shared" si="13"/>
        <v>4</v>
      </c>
      <c r="J34" s="99">
        <f t="shared" si="13"/>
        <v>4</v>
      </c>
      <c r="K34" s="99">
        <f t="shared" si="13"/>
        <v>8</v>
      </c>
      <c r="L34" s="99">
        <f t="shared" si="13"/>
        <v>6</v>
      </c>
      <c r="M34" s="99">
        <f t="shared" si="13"/>
        <v>6</v>
      </c>
      <c r="N34" s="99">
        <f t="shared" si="13"/>
        <v>4</v>
      </c>
      <c r="O34" s="99">
        <f t="shared" si="13"/>
        <v>8</v>
      </c>
      <c r="P34" s="99">
        <f t="shared" si="13"/>
        <v>6</v>
      </c>
      <c r="Q34" s="99">
        <f t="shared" si="13"/>
        <v>10</v>
      </c>
      <c r="R34" s="99">
        <f t="shared" si="13"/>
        <v>8</v>
      </c>
      <c r="S34" s="99">
        <f t="shared" si="13"/>
        <v>10</v>
      </c>
      <c r="T34" s="99">
        <f t="shared" si="13"/>
        <v>6</v>
      </c>
      <c r="U34" s="99">
        <f t="shared" si="13"/>
        <v>6</v>
      </c>
      <c r="V34" s="99">
        <f t="shared" si="13"/>
        <v>108</v>
      </c>
      <c r="W34" s="99"/>
      <c r="X34" s="99"/>
      <c r="Y34" s="99">
        <f>SUM(Y36,Y38,Y40)</f>
        <v>6</v>
      </c>
      <c r="Z34" s="99">
        <f aca="true" t="shared" si="14" ref="Z34:AW34">SUM(Z36,Z38,Z40)</f>
        <v>8</v>
      </c>
      <c r="AA34" s="99">
        <f t="shared" si="14"/>
        <v>6</v>
      </c>
      <c r="AB34" s="99">
        <f t="shared" si="14"/>
        <v>8</v>
      </c>
      <c r="AC34" s="99">
        <f t="shared" si="14"/>
        <v>6</v>
      </c>
      <c r="AD34" s="99">
        <f t="shared" si="14"/>
        <v>6</v>
      </c>
      <c r="AE34" s="99">
        <f t="shared" si="14"/>
        <v>6</v>
      </c>
      <c r="AF34" s="99">
        <f t="shared" si="14"/>
        <v>6</v>
      </c>
      <c r="AG34" s="99">
        <f t="shared" si="14"/>
        <v>6</v>
      </c>
      <c r="AH34" s="99">
        <f t="shared" si="14"/>
        <v>8</v>
      </c>
      <c r="AI34" s="99">
        <f t="shared" si="14"/>
        <v>6</v>
      </c>
      <c r="AJ34" s="99">
        <f t="shared" si="14"/>
        <v>10</v>
      </c>
      <c r="AK34" s="99">
        <f t="shared" si="14"/>
        <v>8</v>
      </c>
      <c r="AL34" s="99">
        <f t="shared" si="14"/>
        <v>10</v>
      </c>
      <c r="AM34" s="99">
        <f t="shared" si="14"/>
        <v>8</v>
      </c>
      <c r="AN34" s="99">
        <f t="shared" si="14"/>
        <v>8</v>
      </c>
      <c r="AO34" s="99">
        <f t="shared" si="14"/>
        <v>6</v>
      </c>
      <c r="AP34" s="99"/>
      <c r="AQ34" s="99"/>
      <c r="AR34" s="99"/>
      <c r="AS34" s="99"/>
      <c r="AT34" s="99"/>
      <c r="AU34" s="99"/>
      <c r="AV34" s="99"/>
      <c r="AW34" s="99">
        <f t="shared" si="14"/>
        <v>122</v>
      </c>
      <c r="AX34" s="99"/>
      <c r="AY34" s="99"/>
      <c r="AZ34" s="99"/>
      <c r="BA34" s="99"/>
      <c r="BB34" s="99"/>
      <c r="BC34" s="99"/>
      <c r="BD34" s="99"/>
      <c r="BE34" s="99"/>
      <c r="BF34" s="99"/>
      <c r="BG34" s="100"/>
      <c r="BH34" s="511">
        <f>SUM(BH36,BH38,BH40)</f>
        <v>224</v>
      </c>
    </row>
    <row r="35" spans="1:60" ht="13.5" thickBot="1">
      <c r="A35" s="659"/>
      <c r="B35" s="676"/>
      <c r="C35" s="678"/>
      <c r="D35" s="341" t="s">
        <v>56</v>
      </c>
      <c r="E35" s="342">
        <f>SUM(E37,E39,E41)</f>
        <v>0</v>
      </c>
      <c r="F35" s="343">
        <f aca="true" t="shared" si="15" ref="F35:BH35">SUM(F37,F39,F41)</f>
        <v>0</v>
      </c>
      <c r="G35" s="343">
        <f t="shared" si="15"/>
        <v>0</v>
      </c>
      <c r="H35" s="343">
        <f t="shared" si="15"/>
        <v>0</v>
      </c>
      <c r="I35" s="343">
        <f t="shared" si="15"/>
        <v>0</v>
      </c>
      <c r="J35" s="343">
        <f t="shared" si="15"/>
        <v>0</v>
      </c>
      <c r="K35" s="343">
        <f t="shared" si="15"/>
        <v>0</v>
      </c>
      <c r="L35" s="343">
        <f t="shared" si="15"/>
        <v>0</v>
      </c>
      <c r="M35" s="343">
        <f t="shared" si="15"/>
        <v>0</v>
      </c>
      <c r="N35" s="343">
        <f t="shared" si="15"/>
        <v>0</v>
      </c>
      <c r="O35" s="343">
        <f t="shared" si="15"/>
        <v>0</v>
      </c>
      <c r="P35" s="343">
        <f t="shared" si="15"/>
        <v>0</v>
      </c>
      <c r="Q35" s="343">
        <f t="shared" si="15"/>
        <v>0</v>
      </c>
      <c r="R35" s="343">
        <f t="shared" si="15"/>
        <v>0</v>
      </c>
      <c r="S35" s="343">
        <f t="shared" si="15"/>
        <v>0</v>
      </c>
      <c r="T35" s="343">
        <f t="shared" si="15"/>
        <v>0</v>
      </c>
      <c r="U35" s="343">
        <f t="shared" si="15"/>
        <v>0</v>
      </c>
      <c r="V35" s="343">
        <v>0</v>
      </c>
      <c r="W35" s="343"/>
      <c r="X35" s="343"/>
      <c r="Y35" s="343">
        <f t="shared" si="15"/>
        <v>0</v>
      </c>
      <c r="Z35" s="343">
        <f t="shared" si="15"/>
        <v>0</v>
      </c>
      <c r="AA35" s="343">
        <f t="shared" si="15"/>
        <v>0</v>
      </c>
      <c r="AB35" s="343">
        <f t="shared" si="15"/>
        <v>0</v>
      </c>
      <c r="AC35" s="343">
        <f t="shared" si="15"/>
        <v>0</v>
      </c>
      <c r="AD35" s="343">
        <f t="shared" si="15"/>
        <v>0</v>
      </c>
      <c r="AE35" s="343">
        <f t="shared" si="15"/>
        <v>0</v>
      </c>
      <c r="AF35" s="343">
        <f t="shared" si="15"/>
        <v>0</v>
      </c>
      <c r="AG35" s="343">
        <f t="shared" si="15"/>
        <v>0</v>
      </c>
      <c r="AH35" s="343">
        <f t="shared" si="15"/>
        <v>0</v>
      </c>
      <c r="AI35" s="343">
        <f t="shared" si="15"/>
        <v>0</v>
      </c>
      <c r="AJ35" s="343">
        <f t="shared" si="15"/>
        <v>0</v>
      </c>
      <c r="AK35" s="343">
        <f t="shared" si="15"/>
        <v>0</v>
      </c>
      <c r="AL35" s="343">
        <f t="shared" si="15"/>
        <v>0</v>
      </c>
      <c r="AM35" s="343">
        <f t="shared" si="15"/>
        <v>0</v>
      </c>
      <c r="AN35" s="343">
        <f t="shared" si="15"/>
        <v>0</v>
      </c>
      <c r="AO35" s="343">
        <f t="shared" si="15"/>
        <v>0</v>
      </c>
      <c r="AP35" s="343"/>
      <c r="AQ35" s="343"/>
      <c r="AR35" s="343"/>
      <c r="AS35" s="343"/>
      <c r="AT35" s="343"/>
      <c r="AU35" s="343"/>
      <c r="AV35" s="343"/>
      <c r="AW35" s="343">
        <f t="shared" si="15"/>
        <v>0</v>
      </c>
      <c r="AX35" s="343"/>
      <c r="AY35" s="343"/>
      <c r="AZ35" s="343"/>
      <c r="BA35" s="343"/>
      <c r="BB35" s="343"/>
      <c r="BC35" s="343"/>
      <c r="BD35" s="343"/>
      <c r="BE35" s="343"/>
      <c r="BF35" s="343"/>
      <c r="BG35" s="510"/>
      <c r="BH35" s="512">
        <f t="shared" si="15"/>
        <v>0</v>
      </c>
    </row>
    <row r="36" spans="1:60" ht="12.75" customHeight="1">
      <c r="A36" s="659"/>
      <c r="B36" s="601" t="s">
        <v>15</v>
      </c>
      <c r="C36" s="682" t="s">
        <v>151</v>
      </c>
      <c r="D36" s="9" t="s">
        <v>55</v>
      </c>
      <c r="E36" s="206">
        <v>2</v>
      </c>
      <c r="F36" s="206">
        <v>2</v>
      </c>
      <c r="G36" s="206">
        <v>2</v>
      </c>
      <c r="H36" s="206">
        <v>0</v>
      </c>
      <c r="I36" s="206">
        <v>0</v>
      </c>
      <c r="J36" s="206">
        <v>0</v>
      </c>
      <c r="K36" s="206">
        <v>2</v>
      </c>
      <c r="L36" s="206">
        <v>2</v>
      </c>
      <c r="M36" s="206">
        <v>2</v>
      </c>
      <c r="N36" s="206">
        <v>2</v>
      </c>
      <c r="O36" s="206">
        <v>2</v>
      </c>
      <c r="P36" s="206">
        <v>0</v>
      </c>
      <c r="Q36" s="206">
        <v>2</v>
      </c>
      <c r="R36" s="206">
        <v>2</v>
      </c>
      <c r="S36" s="206">
        <v>4</v>
      </c>
      <c r="T36" s="206">
        <v>2</v>
      </c>
      <c r="U36" s="354">
        <v>2</v>
      </c>
      <c r="V36" s="133">
        <f aca="true" t="shared" si="16" ref="V36:V41">SUM(E36:U36)</f>
        <v>28</v>
      </c>
      <c r="W36" s="491"/>
      <c r="X36" s="491"/>
      <c r="Y36" s="207">
        <v>2</v>
      </c>
      <c r="Z36" s="207">
        <v>2</v>
      </c>
      <c r="AA36" s="207">
        <v>2</v>
      </c>
      <c r="AB36" s="207">
        <v>2</v>
      </c>
      <c r="AC36" s="207">
        <v>2</v>
      </c>
      <c r="AD36" s="207">
        <v>0</v>
      </c>
      <c r="AE36" s="207">
        <v>2</v>
      </c>
      <c r="AF36" s="207">
        <v>0</v>
      </c>
      <c r="AG36" s="207">
        <v>2</v>
      </c>
      <c r="AH36" s="207">
        <v>2</v>
      </c>
      <c r="AI36" s="207">
        <v>2</v>
      </c>
      <c r="AJ36" s="207">
        <v>2</v>
      </c>
      <c r="AK36" s="207">
        <v>2</v>
      </c>
      <c r="AL36" s="207">
        <v>2</v>
      </c>
      <c r="AM36" s="207">
        <v>2</v>
      </c>
      <c r="AN36" s="207">
        <v>0</v>
      </c>
      <c r="AO36" s="207"/>
      <c r="AP36" s="207"/>
      <c r="AQ36" s="207"/>
      <c r="AR36" s="486"/>
      <c r="AS36" s="486"/>
      <c r="AT36" s="215"/>
      <c r="AU36" s="215"/>
      <c r="AV36" s="95"/>
      <c r="AW36" s="194">
        <f aca="true" t="shared" si="17" ref="AW36:AW41">SUM(Y36:AU36)</f>
        <v>26</v>
      </c>
      <c r="AX36" s="491"/>
      <c r="AY36" s="491"/>
      <c r="AZ36" s="491"/>
      <c r="BA36" s="491"/>
      <c r="BB36" s="491"/>
      <c r="BC36" s="491"/>
      <c r="BD36" s="491"/>
      <c r="BE36" s="491"/>
      <c r="BF36" s="491"/>
      <c r="BG36" s="492"/>
      <c r="BH36" s="516">
        <f aca="true" t="shared" si="18" ref="BH36:BH41">SUM(E36:T36,Y36:AU36)</f>
        <v>52</v>
      </c>
    </row>
    <row r="37" spans="1:60" ht="12.75">
      <c r="A37" s="659"/>
      <c r="B37" s="602"/>
      <c r="C37" s="683"/>
      <c r="D37" s="12" t="s">
        <v>56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352">
        <v>0</v>
      </c>
      <c r="V37" s="86">
        <f t="shared" si="16"/>
        <v>0</v>
      </c>
      <c r="W37" s="106"/>
      <c r="X37" s="106"/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4">
        <v>0</v>
      </c>
      <c r="AE37" s="44">
        <v>0</v>
      </c>
      <c r="AF37" s="44">
        <v>0</v>
      </c>
      <c r="AG37" s="44">
        <v>0</v>
      </c>
      <c r="AH37" s="44">
        <v>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4"/>
      <c r="AP37" s="44"/>
      <c r="AQ37" s="44"/>
      <c r="AR37" s="352"/>
      <c r="AS37" s="352"/>
      <c r="AT37" s="84"/>
      <c r="AU37" s="84"/>
      <c r="AV37" s="82"/>
      <c r="AW37" s="65">
        <f t="shared" si="17"/>
        <v>0</v>
      </c>
      <c r="AX37" s="106"/>
      <c r="AY37" s="106"/>
      <c r="AZ37" s="106"/>
      <c r="BA37" s="106"/>
      <c r="BB37" s="106"/>
      <c r="BC37" s="106"/>
      <c r="BD37" s="106"/>
      <c r="BE37" s="106"/>
      <c r="BF37" s="106"/>
      <c r="BG37" s="107"/>
      <c r="BH37" s="517">
        <f t="shared" si="18"/>
        <v>0</v>
      </c>
    </row>
    <row r="38" spans="1:60" ht="12.75">
      <c r="A38" s="659"/>
      <c r="B38" s="601" t="s">
        <v>109</v>
      </c>
      <c r="C38" s="682" t="s">
        <v>155</v>
      </c>
      <c r="D38" s="9" t="s">
        <v>55</v>
      </c>
      <c r="E38" s="80">
        <v>2</v>
      </c>
      <c r="F38" s="81">
        <v>2</v>
      </c>
      <c r="G38" s="81">
        <v>4</v>
      </c>
      <c r="H38" s="81">
        <v>0</v>
      </c>
      <c r="I38" s="81">
        <v>2</v>
      </c>
      <c r="J38" s="81">
        <v>2</v>
      </c>
      <c r="K38" s="81">
        <v>4</v>
      </c>
      <c r="L38" s="81">
        <v>2</v>
      </c>
      <c r="M38" s="81">
        <v>2</v>
      </c>
      <c r="N38" s="81">
        <v>2</v>
      </c>
      <c r="O38" s="81">
        <v>4</v>
      </c>
      <c r="P38" s="81">
        <v>4</v>
      </c>
      <c r="Q38" s="81">
        <v>4</v>
      </c>
      <c r="R38" s="81">
        <v>4</v>
      </c>
      <c r="S38" s="81">
        <v>4</v>
      </c>
      <c r="T38" s="81">
        <v>4</v>
      </c>
      <c r="U38" s="351">
        <v>2</v>
      </c>
      <c r="V38" s="83">
        <f t="shared" si="16"/>
        <v>48</v>
      </c>
      <c r="W38" s="106"/>
      <c r="X38" s="106"/>
      <c r="Y38" s="81">
        <v>2</v>
      </c>
      <c r="Z38" s="81">
        <v>2</v>
      </c>
      <c r="AA38" s="81">
        <v>2</v>
      </c>
      <c r="AB38" s="81">
        <v>2</v>
      </c>
      <c r="AC38" s="81">
        <v>2</v>
      </c>
      <c r="AD38" s="81">
        <v>2</v>
      </c>
      <c r="AE38" s="81">
        <v>2</v>
      </c>
      <c r="AF38" s="81">
        <v>2</v>
      </c>
      <c r="AG38" s="81">
        <v>2</v>
      </c>
      <c r="AH38" s="81">
        <v>2</v>
      </c>
      <c r="AI38" s="81">
        <v>2</v>
      </c>
      <c r="AJ38" s="81">
        <v>4</v>
      </c>
      <c r="AK38" s="81">
        <v>4</v>
      </c>
      <c r="AL38" s="81">
        <v>4</v>
      </c>
      <c r="AM38" s="81">
        <v>4</v>
      </c>
      <c r="AN38" s="81">
        <v>4</v>
      </c>
      <c r="AO38" s="81">
        <v>4</v>
      </c>
      <c r="AP38" s="81"/>
      <c r="AQ38" s="81"/>
      <c r="AR38" s="357"/>
      <c r="AS38" s="357"/>
      <c r="AT38" s="84"/>
      <c r="AU38" s="84"/>
      <c r="AV38" s="82"/>
      <c r="AW38" s="194">
        <f t="shared" si="17"/>
        <v>46</v>
      </c>
      <c r="AX38" s="106"/>
      <c r="AY38" s="106"/>
      <c r="AZ38" s="106"/>
      <c r="BA38" s="106"/>
      <c r="BB38" s="106"/>
      <c r="BC38" s="106"/>
      <c r="BD38" s="106"/>
      <c r="BE38" s="106"/>
      <c r="BF38" s="106"/>
      <c r="BG38" s="107"/>
      <c r="BH38" s="518">
        <f t="shared" si="18"/>
        <v>92</v>
      </c>
    </row>
    <row r="39" spans="1:60" ht="12.75">
      <c r="A39" s="659"/>
      <c r="B39" s="602"/>
      <c r="C39" s="683"/>
      <c r="D39" s="12" t="s">
        <v>56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352">
        <v>0</v>
      </c>
      <c r="V39" s="86">
        <f t="shared" si="16"/>
        <v>0</v>
      </c>
      <c r="W39" s="106"/>
      <c r="X39" s="106"/>
      <c r="Y39" s="44">
        <v>0</v>
      </c>
      <c r="Z39" s="44">
        <v>0</v>
      </c>
      <c r="AA39" s="44">
        <v>0</v>
      </c>
      <c r="AB39" s="44">
        <v>0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44">
        <v>0</v>
      </c>
      <c r="AN39" s="44">
        <v>0</v>
      </c>
      <c r="AO39" s="44">
        <v>0</v>
      </c>
      <c r="AP39" s="44"/>
      <c r="AQ39" s="44"/>
      <c r="AR39" s="352"/>
      <c r="AS39" s="352"/>
      <c r="AT39" s="84"/>
      <c r="AU39" s="84"/>
      <c r="AV39" s="82"/>
      <c r="AW39" s="65">
        <f t="shared" si="17"/>
        <v>0</v>
      </c>
      <c r="AX39" s="106"/>
      <c r="AY39" s="106"/>
      <c r="AZ39" s="106"/>
      <c r="BA39" s="106"/>
      <c r="BB39" s="106"/>
      <c r="BC39" s="106"/>
      <c r="BD39" s="106"/>
      <c r="BE39" s="106"/>
      <c r="BF39" s="106"/>
      <c r="BG39" s="107"/>
      <c r="BH39" s="517">
        <f t="shared" si="18"/>
        <v>0</v>
      </c>
    </row>
    <row r="40" spans="1:60" ht="12.75" customHeight="1">
      <c r="A40" s="659"/>
      <c r="B40" s="601" t="s">
        <v>16</v>
      </c>
      <c r="C40" s="682" t="s">
        <v>169</v>
      </c>
      <c r="D40" s="9" t="s">
        <v>55</v>
      </c>
      <c r="E40" s="80">
        <v>2</v>
      </c>
      <c r="F40" s="81">
        <v>2</v>
      </c>
      <c r="G40" s="81">
        <v>2</v>
      </c>
      <c r="H40" s="81">
        <v>2</v>
      </c>
      <c r="I40" s="81">
        <v>2</v>
      </c>
      <c r="J40" s="81">
        <v>2</v>
      </c>
      <c r="K40" s="81">
        <v>2</v>
      </c>
      <c r="L40" s="81">
        <v>2</v>
      </c>
      <c r="M40" s="81">
        <v>2</v>
      </c>
      <c r="N40" s="81">
        <v>0</v>
      </c>
      <c r="O40" s="81">
        <v>2</v>
      </c>
      <c r="P40" s="81">
        <v>2</v>
      </c>
      <c r="Q40" s="81">
        <v>4</v>
      </c>
      <c r="R40" s="81">
        <v>2</v>
      </c>
      <c r="S40" s="81">
        <v>2</v>
      </c>
      <c r="T40" s="81">
        <v>0</v>
      </c>
      <c r="U40" s="351">
        <v>2</v>
      </c>
      <c r="V40" s="83">
        <f t="shared" si="16"/>
        <v>32</v>
      </c>
      <c r="W40" s="106"/>
      <c r="X40" s="106"/>
      <c r="Y40" s="81">
        <v>2</v>
      </c>
      <c r="Z40" s="81">
        <v>4</v>
      </c>
      <c r="AA40" s="81">
        <v>2</v>
      </c>
      <c r="AB40" s="81">
        <v>4</v>
      </c>
      <c r="AC40" s="81">
        <v>2</v>
      </c>
      <c r="AD40" s="81">
        <v>4</v>
      </c>
      <c r="AE40" s="81">
        <v>2</v>
      </c>
      <c r="AF40" s="81">
        <v>4</v>
      </c>
      <c r="AG40" s="81">
        <v>2</v>
      </c>
      <c r="AH40" s="81">
        <v>4</v>
      </c>
      <c r="AI40" s="81">
        <v>2</v>
      </c>
      <c r="AJ40" s="81">
        <v>4</v>
      </c>
      <c r="AK40" s="81">
        <v>2</v>
      </c>
      <c r="AL40" s="81">
        <v>4</v>
      </c>
      <c r="AM40" s="81">
        <v>2</v>
      </c>
      <c r="AN40" s="81">
        <v>4</v>
      </c>
      <c r="AO40" s="81">
        <v>2</v>
      </c>
      <c r="AP40" s="81"/>
      <c r="AQ40" s="81"/>
      <c r="AR40" s="357"/>
      <c r="AS40" s="357"/>
      <c r="AT40" s="84"/>
      <c r="AU40" s="84"/>
      <c r="AV40" s="82"/>
      <c r="AW40" s="194">
        <f t="shared" si="17"/>
        <v>50</v>
      </c>
      <c r="AX40" s="106"/>
      <c r="AY40" s="106"/>
      <c r="AZ40" s="106"/>
      <c r="BA40" s="106"/>
      <c r="BB40" s="106"/>
      <c r="BC40" s="106"/>
      <c r="BD40" s="106"/>
      <c r="BE40" s="106"/>
      <c r="BF40" s="106"/>
      <c r="BG40" s="107"/>
      <c r="BH40" s="518">
        <f t="shared" si="18"/>
        <v>80</v>
      </c>
    </row>
    <row r="41" spans="1:60" ht="13.5" customHeight="1" thickBot="1">
      <c r="A41" s="659"/>
      <c r="B41" s="602"/>
      <c r="C41" s="683"/>
      <c r="D41" s="12" t="s">
        <v>56</v>
      </c>
      <c r="E41" s="44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352">
        <v>0</v>
      </c>
      <c r="V41" s="86">
        <f t="shared" si="16"/>
        <v>0</v>
      </c>
      <c r="W41" s="106"/>
      <c r="X41" s="106"/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44">
        <v>0</v>
      </c>
      <c r="AK41" s="44">
        <v>0</v>
      </c>
      <c r="AL41" s="44">
        <v>0</v>
      </c>
      <c r="AM41" s="44">
        <v>0</v>
      </c>
      <c r="AN41" s="44">
        <v>0</v>
      </c>
      <c r="AO41" s="44">
        <v>0</v>
      </c>
      <c r="AP41" s="44"/>
      <c r="AQ41" s="44"/>
      <c r="AR41" s="352"/>
      <c r="AS41" s="352"/>
      <c r="AT41" s="84"/>
      <c r="AU41" s="84"/>
      <c r="AV41" s="82"/>
      <c r="AW41" s="65">
        <f t="shared" si="17"/>
        <v>0</v>
      </c>
      <c r="AX41" s="106"/>
      <c r="AY41" s="106"/>
      <c r="AZ41" s="106"/>
      <c r="BA41" s="106"/>
      <c r="BB41" s="106"/>
      <c r="BC41" s="106"/>
      <c r="BD41" s="106"/>
      <c r="BE41" s="106"/>
      <c r="BF41" s="106"/>
      <c r="BG41" s="107"/>
      <c r="BH41" s="517">
        <f t="shared" si="18"/>
        <v>0</v>
      </c>
    </row>
    <row r="42" spans="1:60" ht="18" customHeight="1">
      <c r="A42" s="659"/>
      <c r="B42" s="690" t="s">
        <v>156</v>
      </c>
      <c r="C42" s="692" t="s">
        <v>14</v>
      </c>
      <c r="D42" s="103" t="s">
        <v>55</v>
      </c>
      <c r="E42" s="104">
        <f aca="true" t="shared" si="19" ref="E42:T42">SUM(E44,E46,E48,E49,E52)</f>
        <v>12</v>
      </c>
      <c r="F42" s="104">
        <f t="shared" si="19"/>
        <v>10</v>
      </c>
      <c r="G42" s="104">
        <f t="shared" si="19"/>
        <v>12</v>
      </c>
      <c r="H42" s="104">
        <f t="shared" si="19"/>
        <v>12</v>
      </c>
      <c r="I42" s="104">
        <f t="shared" si="19"/>
        <v>16</v>
      </c>
      <c r="J42" s="104">
        <f t="shared" si="19"/>
        <v>12</v>
      </c>
      <c r="K42" s="104">
        <f t="shared" si="19"/>
        <v>12</v>
      </c>
      <c r="L42" s="104">
        <f t="shared" si="19"/>
        <v>10</v>
      </c>
      <c r="M42" s="104">
        <f t="shared" si="19"/>
        <v>12</v>
      </c>
      <c r="N42" s="104">
        <f t="shared" si="19"/>
        <v>12</v>
      </c>
      <c r="O42" s="104">
        <f t="shared" si="19"/>
        <v>12</v>
      </c>
      <c r="P42" s="104">
        <f t="shared" si="19"/>
        <v>10</v>
      </c>
      <c r="Q42" s="104">
        <f t="shared" si="19"/>
        <v>10</v>
      </c>
      <c r="R42" s="104">
        <f t="shared" si="19"/>
        <v>8</v>
      </c>
      <c r="S42" s="104">
        <f t="shared" si="19"/>
        <v>8</v>
      </c>
      <c r="T42" s="104">
        <f t="shared" si="19"/>
        <v>8</v>
      </c>
      <c r="U42" s="104">
        <v>18</v>
      </c>
      <c r="V42" s="104">
        <f>SUM(V44,V46,V48,V49,V52)</f>
        <v>196</v>
      </c>
      <c r="W42" s="104"/>
      <c r="X42" s="104"/>
      <c r="Y42" s="104">
        <f>SUM(Y44,Y46,Y48:Y52)</f>
        <v>22</v>
      </c>
      <c r="Z42" s="104">
        <f aca="true" t="shared" si="20" ref="Z42:AW42">SUM(Z44,Z46,Z48:Z52)</f>
        <v>20</v>
      </c>
      <c r="AA42" s="104">
        <f t="shared" si="20"/>
        <v>22</v>
      </c>
      <c r="AB42" s="104">
        <f t="shared" si="20"/>
        <v>20</v>
      </c>
      <c r="AC42" s="104">
        <f t="shared" si="20"/>
        <v>28</v>
      </c>
      <c r="AD42" s="104">
        <f t="shared" si="20"/>
        <v>22</v>
      </c>
      <c r="AE42" s="104">
        <f t="shared" si="20"/>
        <v>22</v>
      </c>
      <c r="AF42" s="104">
        <f t="shared" si="20"/>
        <v>24</v>
      </c>
      <c r="AG42" s="104">
        <f t="shared" si="20"/>
        <v>24</v>
      </c>
      <c r="AH42" s="104">
        <f t="shared" si="20"/>
        <v>24</v>
      </c>
      <c r="AI42" s="104">
        <f t="shared" si="20"/>
        <v>22</v>
      </c>
      <c r="AJ42" s="104">
        <f t="shared" si="20"/>
        <v>22</v>
      </c>
      <c r="AK42" s="104">
        <f t="shared" si="20"/>
        <v>20</v>
      </c>
      <c r="AL42" s="104">
        <f t="shared" si="20"/>
        <v>24</v>
      </c>
      <c r="AM42" s="104">
        <f t="shared" si="20"/>
        <v>20</v>
      </c>
      <c r="AN42" s="104">
        <f t="shared" si="20"/>
        <v>24</v>
      </c>
      <c r="AO42" s="104">
        <f t="shared" si="20"/>
        <v>24</v>
      </c>
      <c r="AP42" s="104">
        <f t="shared" si="20"/>
        <v>36</v>
      </c>
      <c r="AQ42" s="104">
        <f>SUM(AQ44,AQ46,AQ48:AQ52)</f>
        <v>36</v>
      </c>
      <c r="AR42" s="104">
        <f t="shared" si="20"/>
        <v>36</v>
      </c>
      <c r="AS42" s="104">
        <f t="shared" si="20"/>
        <v>36</v>
      </c>
      <c r="AT42" s="104">
        <f t="shared" si="20"/>
        <v>36</v>
      </c>
      <c r="AU42" s="104">
        <f>AU54</f>
        <v>0</v>
      </c>
      <c r="AV42" s="104"/>
      <c r="AW42" s="104">
        <f t="shared" si="20"/>
        <v>600</v>
      </c>
      <c r="AX42" s="105"/>
      <c r="AY42" s="105"/>
      <c r="AZ42" s="105"/>
      <c r="BA42" s="105"/>
      <c r="BB42" s="105"/>
      <c r="BC42" s="105"/>
      <c r="BD42" s="105"/>
      <c r="BE42" s="105"/>
      <c r="BF42" s="105"/>
      <c r="BG42" s="527"/>
      <c r="BH42" s="525">
        <f aca="true" t="shared" si="21" ref="BH42:BH47">SUM(V42,AW42)</f>
        <v>796</v>
      </c>
    </row>
    <row r="43" spans="1:60" ht="18" customHeight="1" thickBot="1">
      <c r="A43" s="659"/>
      <c r="B43" s="691"/>
      <c r="C43" s="693"/>
      <c r="D43" s="346" t="s">
        <v>56</v>
      </c>
      <c r="E43" s="347">
        <f aca="true" t="shared" si="22" ref="E43:V43">SUM(E45,E47)</f>
        <v>0</v>
      </c>
      <c r="F43" s="347">
        <f t="shared" si="22"/>
        <v>0</v>
      </c>
      <c r="G43" s="347">
        <f t="shared" si="22"/>
        <v>0</v>
      </c>
      <c r="H43" s="347">
        <f t="shared" si="22"/>
        <v>0</v>
      </c>
      <c r="I43" s="347">
        <f t="shared" si="22"/>
        <v>0</v>
      </c>
      <c r="J43" s="347">
        <f t="shared" si="22"/>
        <v>0</v>
      </c>
      <c r="K43" s="347">
        <f t="shared" si="22"/>
        <v>0</v>
      </c>
      <c r="L43" s="347">
        <f t="shared" si="22"/>
        <v>0</v>
      </c>
      <c r="M43" s="347">
        <f t="shared" si="22"/>
        <v>0</v>
      </c>
      <c r="N43" s="347">
        <f t="shared" si="22"/>
        <v>0</v>
      </c>
      <c r="O43" s="347">
        <f t="shared" si="22"/>
        <v>0</v>
      </c>
      <c r="P43" s="347">
        <f t="shared" si="22"/>
        <v>0</v>
      </c>
      <c r="Q43" s="347">
        <f t="shared" si="22"/>
        <v>0</v>
      </c>
      <c r="R43" s="347">
        <f t="shared" si="22"/>
        <v>0</v>
      </c>
      <c r="S43" s="347">
        <f t="shared" si="22"/>
        <v>0</v>
      </c>
      <c r="T43" s="347">
        <f t="shared" si="22"/>
        <v>0</v>
      </c>
      <c r="U43" s="347">
        <f t="shared" si="22"/>
        <v>0</v>
      </c>
      <c r="V43" s="347">
        <f t="shared" si="22"/>
        <v>0</v>
      </c>
      <c r="W43" s="347"/>
      <c r="X43" s="347"/>
      <c r="Y43" s="347">
        <f>SUM(Y45,Y47,Y53)</f>
        <v>0</v>
      </c>
      <c r="Z43" s="347">
        <f aca="true" t="shared" si="23" ref="Z43:BH43">SUM(Z45,Z47,Z53)</f>
        <v>0</v>
      </c>
      <c r="AA43" s="347">
        <f t="shared" si="23"/>
        <v>0</v>
      </c>
      <c r="AB43" s="347">
        <f t="shared" si="23"/>
        <v>0</v>
      </c>
      <c r="AC43" s="347">
        <f t="shared" si="23"/>
        <v>0</v>
      </c>
      <c r="AD43" s="347">
        <f t="shared" si="23"/>
        <v>0</v>
      </c>
      <c r="AE43" s="347">
        <f t="shared" si="23"/>
        <v>0</v>
      </c>
      <c r="AF43" s="347">
        <f t="shared" si="23"/>
        <v>0</v>
      </c>
      <c r="AG43" s="347">
        <f t="shared" si="23"/>
        <v>0</v>
      </c>
      <c r="AH43" s="347">
        <f t="shared" si="23"/>
        <v>0</v>
      </c>
      <c r="AI43" s="347">
        <f t="shared" si="23"/>
        <v>0</v>
      </c>
      <c r="AJ43" s="347">
        <v>0</v>
      </c>
      <c r="AK43" s="347">
        <f t="shared" si="23"/>
        <v>0</v>
      </c>
      <c r="AL43" s="347">
        <f t="shared" si="23"/>
        <v>0</v>
      </c>
      <c r="AM43" s="347">
        <f t="shared" si="23"/>
        <v>0</v>
      </c>
      <c r="AN43" s="347">
        <f t="shared" si="23"/>
        <v>0</v>
      </c>
      <c r="AO43" s="347">
        <f t="shared" si="23"/>
        <v>0</v>
      </c>
      <c r="AP43" s="347"/>
      <c r="AQ43" s="347"/>
      <c r="AR43" s="347"/>
      <c r="AS43" s="347"/>
      <c r="AT43" s="347"/>
      <c r="AU43" s="347"/>
      <c r="AV43" s="347"/>
      <c r="AW43" s="347">
        <f t="shared" si="23"/>
        <v>0</v>
      </c>
      <c r="AX43" s="347"/>
      <c r="AY43" s="347"/>
      <c r="AZ43" s="347"/>
      <c r="BA43" s="347"/>
      <c r="BB43" s="347"/>
      <c r="BC43" s="347"/>
      <c r="BD43" s="347"/>
      <c r="BE43" s="347"/>
      <c r="BF43" s="347"/>
      <c r="BG43" s="529"/>
      <c r="BH43" s="530">
        <f t="shared" si="23"/>
        <v>0</v>
      </c>
    </row>
    <row r="44" spans="1:60" ht="18" customHeight="1">
      <c r="A44" s="659"/>
      <c r="B44" s="669" t="s">
        <v>20</v>
      </c>
      <c r="C44" s="694" t="s">
        <v>170</v>
      </c>
      <c r="D44" s="323" t="s">
        <v>55</v>
      </c>
      <c r="E44" s="80">
        <v>6</v>
      </c>
      <c r="F44" s="80">
        <v>4</v>
      </c>
      <c r="G44" s="80">
        <v>6</v>
      </c>
      <c r="H44" s="80">
        <v>4</v>
      </c>
      <c r="I44" s="80">
        <v>6</v>
      </c>
      <c r="J44" s="80">
        <v>6</v>
      </c>
      <c r="K44" s="80">
        <v>6</v>
      </c>
      <c r="L44" s="80">
        <v>4</v>
      </c>
      <c r="M44" s="80">
        <v>4</v>
      </c>
      <c r="N44" s="80">
        <v>4</v>
      </c>
      <c r="O44" s="80">
        <v>4</v>
      </c>
      <c r="P44" s="80">
        <v>4</v>
      </c>
      <c r="Q44" s="80">
        <v>4</v>
      </c>
      <c r="R44" s="80">
        <v>4</v>
      </c>
      <c r="S44" s="80">
        <v>4</v>
      </c>
      <c r="T44" s="80">
        <v>6</v>
      </c>
      <c r="U44" s="351">
        <v>2</v>
      </c>
      <c r="V44" s="83">
        <f>SUM(E44:U44)</f>
        <v>78</v>
      </c>
      <c r="W44" s="106"/>
      <c r="X44" s="106"/>
      <c r="Y44" s="81">
        <v>4</v>
      </c>
      <c r="Z44" s="81">
        <v>4</v>
      </c>
      <c r="AA44" s="81">
        <v>4</v>
      </c>
      <c r="AB44" s="81">
        <v>4</v>
      </c>
      <c r="AC44" s="81">
        <v>4</v>
      </c>
      <c r="AD44" s="81">
        <v>4</v>
      </c>
      <c r="AE44" s="81">
        <v>4</v>
      </c>
      <c r="AF44" s="81">
        <v>4</v>
      </c>
      <c r="AG44" s="81">
        <v>4</v>
      </c>
      <c r="AH44" s="81">
        <v>6</v>
      </c>
      <c r="AI44" s="81">
        <v>4</v>
      </c>
      <c r="AJ44" s="81">
        <v>4</v>
      </c>
      <c r="AK44" s="81">
        <v>4</v>
      </c>
      <c r="AL44" s="81">
        <v>4</v>
      </c>
      <c r="AM44" s="81">
        <v>4</v>
      </c>
      <c r="AN44" s="81">
        <v>4</v>
      </c>
      <c r="AO44" s="81">
        <v>4</v>
      </c>
      <c r="AP44" s="81"/>
      <c r="AQ44" s="81"/>
      <c r="AR44" s="81"/>
      <c r="AS44" s="81"/>
      <c r="AT44" s="84"/>
      <c r="AU44" s="84"/>
      <c r="AV44" s="82"/>
      <c r="AW44" s="194">
        <f>SUM(Y44:AS44)</f>
        <v>70</v>
      </c>
      <c r="AX44" s="106"/>
      <c r="AY44" s="106"/>
      <c r="AZ44" s="106"/>
      <c r="BA44" s="106"/>
      <c r="BB44" s="106"/>
      <c r="BC44" s="106"/>
      <c r="BD44" s="106"/>
      <c r="BE44" s="106"/>
      <c r="BF44" s="106"/>
      <c r="BG44" s="107"/>
      <c r="BH44" s="499">
        <f t="shared" si="21"/>
        <v>148</v>
      </c>
    </row>
    <row r="45" spans="1:60" ht="20.25" customHeight="1">
      <c r="A45" s="659"/>
      <c r="B45" s="602"/>
      <c r="C45" s="683"/>
      <c r="D45" s="12" t="s">
        <v>56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352">
        <v>0</v>
      </c>
      <c r="V45" s="86">
        <f>SUM(E45:U45)</f>
        <v>0</v>
      </c>
      <c r="W45" s="106"/>
      <c r="X45" s="106"/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4"/>
      <c r="AP45" s="44"/>
      <c r="AQ45" s="44"/>
      <c r="AR45" s="352"/>
      <c r="AS45" s="352"/>
      <c r="AT45" s="84"/>
      <c r="AU45" s="84"/>
      <c r="AV45" s="82"/>
      <c r="AW45" s="65">
        <f>SUM(Y45:AU45)</f>
        <v>0</v>
      </c>
      <c r="AX45" s="106"/>
      <c r="AY45" s="106"/>
      <c r="AZ45" s="106"/>
      <c r="BA45" s="106"/>
      <c r="BB45" s="106"/>
      <c r="BC45" s="106"/>
      <c r="BD45" s="106"/>
      <c r="BE45" s="106"/>
      <c r="BF45" s="106"/>
      <c r="BG45" s="107"/>
      <c r="BH45" s="526">
        <f t="shared" si="21"/>
        <v>0</v>
      </c>
    </row>
    <row r="46" spans="1:60" ht="16.5" customHeight="1">
      <c r="A46" s="659"/>
      <c r="B46" s="681" t="s">
        <v>103</v>
      </c>
      <c r="C46" s="695" t="s">
        <v>171</v>
      </c>
      <c r="D46" s="9" t="s">
        <v>55</v>
      </c>
      <c r="E46" s="336">
        <v>6</v>
      </c>
      <c r="F46" s="193">
        <v>6</v>
      </c>
      <c r="G46" s="193">
        <v>6</v>
      </c>
      <c r="H46" s="193">
        <v>8</v>
      </c>
      <c r="I46" s="193">
        <v>10</v>
      </c>
      <c r="J46" s="193">
        <v>6</v>
      </c>
      <c r="K46" s="193">
        <v>6</v>
      </c>
      <c r="L46" s="193">
        <v>6</v>
      </c>
      <c r="M46" s="193">
        <v>8</v>
      </c>
      <c r="N46" s="193">
        <v>8</v>
      </c>
      <c r="O46" s="193">
        <v>8</v>
      </c>
      <c r="P46" s="193">
        <v>6</v>
      </c>
      <c r="Q46" s="193">
        <v>6</v>
      </c>
      <c r="R46" s="193">
        <v>4</v>
      </c>
      <c r="S46" s="193">
        <v>4</v>
      </c>
      <c r="T46" s="193">
        <v>2</v>
      </c>
      <c r="U46" s="193">
        <v>18</v>
      </c>
      <c r="V46" s="339">
        <f>SUM(E46:U46)</f>
        <v>118</v>
      </c>
      <c r="W46" s="106"/>
      <c r="X46" s="106"/>
      <c r="Y46" s="336">
        <v>10</v>
      </c>
      <c r="Z46" s="336">
        <v>10</v>
      </c>
      <c r="AA46" s="336">
        <v>10</v>
      </c>
      <c r="AB46" s="336">
        <v>10</v>
      </c>
      <c r="AC46" s="336">
        <v>12</v>
      </c>
      <c r="AD46" s="336">
        <v>10</v>
      </c>
      <c r="AE46" s="336">
        <v>10</v>
      </c>
      <c r="AF46" s="336">
        <v>12</v>
      </c>
      <c r="AG46" s="336">
        <v>10</v>
      </c>
      <c r="AH46" s="336">
        <v>10</v>
      </c>
      <c r="AI46" s="336">
        <v>10</v>
      </c>
      <c r="AJ46" s="336">
        <v>10</v>
      </c>
      <c r="AK46" s="336">
        <v>10</v>
      </c>
      <c r="AL46" s="336">
        <v>12</v>
      </c>
      <c r="AM46" s="336">
        <v>10</v>
      </c>
      <c r="AN46" s="336">
        <v>10</v>
      </c>
      <c r="AO46" s="336">
        <v>12</v>
      </c>
      <c r="AP46" s="193"/>
      <c r="AQ46" s="193"/>
      <c r="AR46" s="493"/>
      <c r="AS46" s="493"/>
      <c r="AT46" s="84"/>
      <c r="AU46" s="84"/>
      <c r="AV46" s="82"/>
      <c r="AW46" s="234">
        <f>SUM(Y46:AO46)</f>
        <v>178</v>
      </c>
      <c r="AX46" s="106"/>
      <c r="AY46" s="106"/>
      <c r="AZ46" s="106"/>
      <c r="BA46" s="106"/>
      <c r="BB46" s="106"/>
      <c r="BC46" s="106"/>
      <c r="BD46" s="106"/>
      <c r="BE46" s="106"/>
      <c r="BF46" s="106"/>
      <c r="BG46" s="107"/>
      <c r="BH46" s="526">
        <f t="shared" si="21"/>
        <v>296</v>
      </c>
    </row>
    <row r="47" spans="1:62" ht="21" customHeight="1">
      <c r="A47" s="659"/>
      <c r="B47" s="660"/>
      <c r="C47" s="695"/>
      <c r="D47" s="12" t="s">
        <v>56</v>
      </c>
      <c r="E47" s="44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86">
        <f>SUM(E47:T47)</f>
        <v>0</v>
      </c>
      <c r="W47" s="106"/>
      <c r="X47" s="106"/>
      <c r="Y47" s="44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5">
        <v>0</v>
      </c>
      <c r="AI47" s="45">
        <v>0</v>
      </c>
      <c r="AJ47" s="45">
        <v>0</v>
      </c>
      <c r="AK47" s="45">
        <v>0</v>
      </c>
      <c r="AL47" s="45">
        <v>0</v>
      </c>
      <c r="AM47" s="45">
        <v>0</v>
      </c>
      <c r="AN47" s="45">
        <v>0</v>
      </c>
      <c r="AO47" s="45">
        <v>0</v>
      </c>
      <c r="AP47" s="45"/>
      <c r="AQ47" s="45"/>
      <c r="AR47" s="352"/>
      <c r="AS47" s="352"/>
      <c r="AT47" s="84"/>
      <c r="AU47" s="84"/>
      <c r="AV47" s="82"/>
      <c r="AW47" s="192">
        <f>SUM(Y47:AU47)</f>
        <v>0</v>
      </c>
      <c r="AX47" s="106"/>
      <c r="AY47" s="106"/>
      <c r="AZ47" s="106"/>
      <c r="BA47" s="106"/>
      <c r="BB47" s="106"/>
      <c r="BC47" s="106"/>
      <c r="BD47" s="106"/>
      <c r="BE47" s="106"/>
      <c r="BF47" s="106"/>
      <c r="BG47" s="107"/>
      <c r="BH47" s="526">
        <f t="shared" si="21"/>
        <v>0</v>
      </c>
      <c r="BJ47" s="584">
        <f>SUM(Y52:AO52)</f>
        <v>48</v>
      </c>
    </row>
    <row r="48" spans="1:60" ht="39.75" customHeight="1">
      <c r="A48" s="659"/>
      <c r="B48" s="348" t="s">
        <v>104</v>
      </c>
      <c r="C48" s="414" t="s">
        <v>172</v>
      </c>
      <c r="D48" s="9" t="s">
        <v>55</v>
      </c>
      <c r="E48" s="80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351"/>
      <c r="V48" s="83">
        <f>SUM(E48:T48)</f>
        <v>0</v>
      </c>
      <c r="W48" s="106"/>
      <c r="X48" s="106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P48" s="193">
        <v>36</v>
      </c>
      <c r="AQ48" s="193">
        <v>36</v>
      </c>
      <c r="AR48" s="357"/>
      <c r="AS48" s="357"/>
      <c r="AT48" s="84"/>
      <c r="AU48" s="84"/>
      <c r="AV48" s="82"/>
      <c r="AW48" s="234">
        <f>SUM(Y48:AU48)</f>
        <v>72</v>
      </c>
      <c r="AX48" s="106"/>
      <c r="AY48" s="106"/>
      <c r="AZ48" s="106"/>
      <c r="BA48" s="106"/>
      <c r="BB48" s="106"/>
      <c r="BC48" s="106"/>
      <c r="BD48" s="106"/>
      <c r="BE48" s="106"/>
      <c r="BF48" s="106"/>
      <c r="BG48" s="107"/>
      <c r="BH48" s="518">
        <f>SUM(E48:T48,Y48:AU48)</f>
        <v>72</v>
      </c>
    </row>
    <row r="49" spans="1:60" ht="54" customHeight="1">
      <c r="A49" s="659"/>
      <c r="B49" s="348" t="s">
        <v>105</v>
      </c>
      <c r="C49" s="414" t="s">
        <v>173</v>
      </c>
      <c r="D49" s="9" t="s">
        <v>55</v>
      </c>
      <c r="E49" s="80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351"/>
      <c r="V49" s="83">
        <f>SUM(E49:R49)</f>
        <v>0</v>
      </c>
      <c r="W49" s="106"/>
      <c r="X49" s="106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R49" s="81">
        <v>36</v>
      </c>
      <c r="AS49" s="357">
        <v>36</v>
      </c>
      <c r="AT49" s="578">
        <v>36</v>
      </c>
      <c r="AU49" s="84">
        <v>36</v>
      </c>
      <c r="AV49" s="82"/>
      <c r="AW49" s="194">
        <f>SUM(AR49:AU49)</f>
        <v>144</v>
      </c>
      <c r="AX49" s="106"/>
      <c r="AY49" s="106"/>
      <c r="AZ49" s="106"/>
      <c r="BA49" s="106"/>
      <c r="BB49" s="106"/>
      <c r="BC49" s="106"/>
      <c r="BD49" s="106"/>
      <c r="BE49" s="106"/>
      <c r="BF49" s="106"/>
      <c r="BG49" s="107"/>
      <c r="BH49" s="516">
        <f>SUM(E49:T49,Y49:AU49)</f>
        <v>144</v>
      </c>
    </row>
    <row r="50" spans="1:60" ht="17.25" customHeight="1">
      <c r="A50" s="659"/>
      <c r="B50" s="671" t="s">
        <v>21</v>
      </c>
      <c r="C50" s="686" t="s">
        <v>174</v>
      </c>
      <c r="D50" s="9" t="s">
        <v>55</v>
      </c>
      <c r="E50" s="80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351"/>
      <c r="V50" s="234">
        <f>SUM(E50:T50)</f>
        <v>0</v>
      </c>
      <c r="W50" s="106"/>
      <c r="X50" s="106"/>
      <c r="Y50" s="81">
        <v>6</v>
      </c>
      <c r="Z50" s="81">
        <v>4</v>
      </c>
      <c r="AA50" s="81">
        <v>6</v>
      </c>
      <c r="AB50" s="81">
        <v>4</v>
      </c>
      <c r="AC50" s="81">
        <v>8</v>
      </c>
      <c r="AD50" s="81">
        <v>4</v>
      </c>
      <c r="AE50" s="81">
        <v>6</v>
      </c>
      <c r="AF50" s="81">
        <v>4</v>
      </c>
      <c r="AG50" s="81">
        <v>8</v>
      </c>
      <c r="AH50" s="81">
        <v>6</v>
      </c>
      <c r="AI50" s="81">
        <v>6</v>
      </c>
      <c r="AJ50" s="81">
        <v>4</v>
      </c>
      <c r="AK50" s="81">
        <v>4</v>
      </c>
      <c r="AL50" s="81">
        <v>6</v>
      </c>
      <c r="AM50" s="81">
        <v>4</v>
      </c>
      <c r="AN50" s="81">
        <v>6</v>
      </c>
      <c r="AO50" s="81">
        <v>2</v>
      </c>
      <c r="AP50" s="81"/>
      <c r="AQ50" s="81"/>
      <c r="AR50" s="357"/>
      <c r="AS50" s="357"/>
      <c r="AT50" s="84"/>
      <c r="AU50" s="84"/>
      <c r="AV50" s="82"/>
      <c r="AW50" s="234">
        <f>SUM(Y50:AO50)</f>
        <v>88</v>
      </c>
      <c r="AX50" s="106"/>
      <c r="AY50" s="106"/>
      <c r="AZ50" s="106"/>
      <c r="BA50" s="106"/>
      <c r="BB50" s="106"/>
      <c r="BC50" s="106"/>
      <c r="BD50" s="106"/>
      <c r="BE50" s="106"/>
      <c r="BF50" s="106"/>
      <c r="BG50" s="107"/>
      <c r="BH50" s="526">
        <f aca="true" t="shared" si="24" ref="BH50:BH57">SUM(V50,AW50)</f>
        <v>88</v>
      </c>
    </row>
    <row r="51" spans="1:60" ht="48.75" customHeight="1">
      <c r="A51" s="659"/>
      <c r="B51" s="671"/>
      <c r="C51" s="686"/>
      <c r="D51" s="12" t="s">
        <v>56</v>
      </c>
      <c r="E51" s="80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351"/>
      <c r="V51" s="192">
        <f>SUM(E51:T51)</f>
        <v>0</v>
      </c>
      <c r="W51" s="106"/>
      <c r="X51" s="106"/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5">
        <v>0</v>
      </c>
      <c r="AI51" s="45">
        <v>0</v>
      </c>
      <c r="AJ51" s="45">
        <v>0</v>
      </c>
      <c r="AK51" s="45">
        <v>0</v>
      </c>
      <c r="AL51" s="45">
        <v>0</v>
      </c>
      <c r="AM51" s="45">
        <v>0</v>
      </c>
      <c r="AN51" s="45">
        <v>0</v>
      </c>
      <c r="AO51" s="45">
        <v>0</v>
      </c>
      <c r="AP51" s="81"/>
      <c r="AQ51" s="81"/>
      <c r="AR51" s="357"/>
      <c r="AS51" s="357"/>
      <c r="AT51" s="84"/>
      <c r="AU51" s="84"/>
      <c r="AV51" s="82"/>
      <c r="AW51" s="192">
        <f>SUM(Y51:AN51)</f>
        <v>0</v>
      </c>
      <c r="AX51" s="106"/>
      <c r="AY51" s="106"/>
      <c r="AZ51" s="106"/>
      <c r="BA51" s="106"/>
      <c r="BB51" s="106"/>
      <c r="BC51" s="106"/>
      <c r="BD51" s="106"/>
      <c r="BE51" s="106"/>
      <c r="BF51" s="106"/>
      <c r="BG51" s="107"/>
      <c r="BH51" s="531">
        <f t="shared" si="24"/>
        <v>0</v>
      </c>
    </row>
    <row r="52" spans="1:60" ht="16.5" customHeight="1">
      <c r="A52" s="659"/>
      <c r="B52" s="671" t="s">
        <v>175</v>
      </c>
      <c r="C52" s="686" t="s">
        <v>195</v>
      </c>
      <c r="D52" s="9" t="s">
        <v>55</v>
      </c>
      <c r="E52" s="80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351"/>
      <c r="V52" s="234">
        <f>SUM(E52:T52)</f>
        <v>0</v>
      </c>
      <c r="W52" s="106"/>
      <c r="X52" s="106"/>
      <c r="Y52" s="81">
        <v>2</v>
      </c>
      <c r="Z52" s="81">
        <v>2</v>
      </c>
      <c r="AA52" s="81">
        <v>2</v>
      </c>
      <c r="AB52" s="81">
        <v>2</v>
      </c>
      <c r="AC52" s="81">
        <v>4</v>
      </c>
      <c r="AD52" s="81">
        <v>4</v>
      </c>
      <c r="AE52" s="81">
        <v>2</v>
      </c>
      <c r="AF52" s="81">
        <v>4</v>
      </c>
      <c r="AG52" s="81">
        <v>2</v>
      </c>
      <c r="AH52" s="81">
        <v>2</v>
      </c>
      <c r="AI52" s="81">
        <v>2</v>
      </c>
      <c r="AJ52" s="81">
        <v>4</v>
      </c>
      <c r="AK52" s="81">
        <v>2</v>
      </c>
      <c r="AL52" s="81">
        <v>2</v>
      </c>
      <c r="AM52" s="81">
        <v>2</v>
      </c>
      <c r="AN52" s="81">
        <v>4</v>
      </c>
      <c r="AO52" s="81">
        <v>6</v>
      </c>
      <c r="AP52" s="81"/>
      <c r="AQ52" s="81"/>
      <c r="AR52" s="357"/>
      <c r="AS52" s="357"/>
      <c r="AT52" s="84"/>
      <c r="AU52" s="84"/>
      <c r="AV52" s="82"/>
      <c r="AW52" s="234">
        <f>SUM(Y52:AO52)</f>
        <v>48</v>
      </c>
      <c r="AX52" s="106"/>
      <c r="AY52" s="106"/>
      <c r="AZ52" s="106"/>
      <c r="BA52" s="106"/>
      <c r="BB52" s="106"/>
      <c r="BC52" s="106"/>
      <c r="BD52" s="106"/>
      <c r="BE52" s="106"/>
      <c r="BF52" s="106"/>
      <c r="BG52" s="107"/>
      <c r="BH52" s="526">
        <f t="shared" si="24"/>
        <v>48</v>
      </c>
    </row>
    <row r="53" spans="1:60" ht="21" customHeight="1">
      <c r="A53" s="659"/>
      <c r="B53" s="601"/>
      <c r="C53" s="682"/>
      <c r="D53" s="52" t="s">
        <v>56</v>
      </c>
      <c r="E53" s="80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351"/>
      <c r="V53" s="192">
        <f>SUM(E53:T53)</f>
        <v>0</v>
      </c>
      <c r="W53" s="106"/>
      <c r="X53" s="106"/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81"/>
      <c r="AQ53" s="81"/>
      <c r="AR53" s="357"/>
      <c r="AS53" s="357"/>
      <c r="AT53" s="84"/>
      <c r="AU53" s="84"/>
      <c r="AV53" s="82"/>
      <c r="AW53" s="192">
        <f>SUM(Y53:AO53)</f>
        <v>0</v>
      </c>
      <c r="AX53" s="106"/>
      <c r="AY53" s="106"/>
      <c r="AZ53" s="106"/>
      <c r="BA53" s="106"/>
      <c r="BB53" s="106"/>
      <c r="BC53" s="106"/>
      <c r="BD53" s="106"/>
      <c r="BE53" s="106"/>
      <c r="BF53" s="106"/>
      <c r="BG53" s="107"/>
      <c r="BH53" s="531">
        <f t="shared" si="24"/>
        <v>0</v>
      </c>
    </row>
    <row r="54" spans="1:60" ht="13.5" customHeight="1" thickBot="1">
      <c r="A54" s="659"/>
      <c r="B54" s="113"/>
      <c r="C54" s="482"/>
      <c r="D54" s="88"/>
      <c r="E54" s="206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354"/>
      <c r="V54" s="234">
        <f>SUM(E54:T54)</f>
        <v>0</v>
      </c>
      <c r="W54" s="491"/>
      <c r="X54" s="491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06"/>
      <c r="AP54" s="206"/>
      <c r="AQ54" s="206"/>
      <c r="AR54" s="532"/>
      <c r="AS54" s="532"/>
      <c r="AT54" s="533"/>
      <c r="AU54" s="533"/>
      <c r="AV54" s="534"/>
      <c r="AW54" s="192">
        <f>SUM(Y54:AU54)</f>
        <v>0</v>
      </c>
      <c r="AX54" s="491"/>
      <c r="AY54" s="491"/>
      <c r="AZ54" s="491"/>
      <c r="BA54" s="491"/>
      <c r="BB54" s="491"/>
      <c r="BC54" s="491"/>
      <c r="BD54" s="491"/>
      <c r="BE54" s="491"/>
      <c r="BF54" s="491"/>
      <c r="BG54" s="492"/>
      <c r="BH54" s="531">
        <f t="shared" si="24"/>
        <v>0</v>
      </c>
    </row>
    <row r="55" spans="1:60" ht="12.75" customHeight="1">
      <c r="A55" s="659"/>
      <c r="B55" s="687" t="s">
        <v>57</v>
      </c>
      <c r="C55" s="688"/>
      <c r="D55" s="689"/>
      <c r="E55" s="111">
        <f aca="true" t="shared" si="25" ref="E55:T55">SUM(E8,E14,E24,E34,E42)</f>
        <v>36</v>
      </c>
      <c r="F55" s="182">
        <f t="shared" si="25"/>
        <v>36</v>
      </c>
      <c r="G55" s="182">
        <f t="shared" si="25"/>
        <v>36</v>
      </c>
      <c r="H55" s="182">
        <f t="shared" si="25"/>
        <v>36</v>
      </c>
      <c r="I55" s="182">
        <f t="shared" si="25"/>
        <v>36</v>
      </c>
      <c r="J55" s="182">
        <f t="shared" si="25"/>
        <v>36</v>
      </c>
      <c r="K55" s="182">
        <f t="shared" si="25"/>
        <v>36</v>
      </c>
      <c r="L55" s="182">
        <f t="shared" si="25"/>
        <v>36</v>
      </c>
      <c r="M55" s="182">
        <f t="shared" si="25"/>
        <v>36</v>
      </c>
      <c r="N55" s="182">
        <f t="shared" si="25"/>
        <v>36</v>
      </c>
      <c r="O55" s="182">
        <f t="shared" si="25"/>
        <v>36</v>
      </c>
      <c r="P55" s="182">
        <f t="shared" si="25"/>
        <v>36</v>
      </c>
      <c r="Q55" s="182">
        <f t="shared" si="25"/>
        <v>36</v>
      </c>
      <c r="R55" s="182">
        <f t="shared" si="25"/>
        <v>36</v>
      </c>
      <c r="S55" s="182">
        <f t="shared" si="25"/>
        <v>36</v>
      </c>
      <c r="T55" s="182">
        <f t="shared" si="25"/>
        <v>36</v>
      </c>
      <c r="U55" s="182">
        <f>SUM(U8,U14,U24,U34,U42)</f>
        <v>36</v>
      </c>
      <c r="V55" s="464">
        <f>SUM(E55:U55)</f>
        <v>612</v>
      </c>
      <c r="W55" s="105"/>
      <c r="X55" s="105"/>
      <c r="Y55" s="111">
        <f>SUM(Y14,Y24,Y34,Y42)</f>
        <v>36</v>
      </c>
      <c r="Z55" s="111">
        <f aca="true" t="shared" si="26" ref="Z55:AW55">SUM(Z14,Z24,Z34,Z42)</f>
        <v>36</v>
      </c>
      <c r="AA55" s="111">
        <f t="shared" si="26"/>
        <v>36</v>
      </c>
      <c r="AB55" s="111">
        <f t="shared" si="26"/>
        <v>36</v>
      </c>
      <c r="AC55" s="111">
        <f t="shared" si="26"/>
        <v>40</v>
      </c>
      <c r="AD55" s="111">
        <f t="shared" si="26"/>
        <v>38</v>
      </c>
      <c r="AE55" s="111">
        <f t="shared" si="26"/>
        <v>36</v>
      </c>
      <c r="AF55" s="111">
        <f t="shared" si="26"/>
        <v>40</v>
      </c>
      <c r="AG55" s="111">
        <f t="shared" si="26"/>
        <v>36</v>
      </c>
      <c r="AH55" s="111">
        <f t="shared" si="26"/>
        <v>40</v>
      </c>
      <c r="AI55" s="111">
        <f t="shared" si="26"/>
        <v>36</v>
      </c>
      <c r="AJ55" s="111">
        <f t="shared" si="26"/>
        <v>38</v>
      </c>
      <c r="AK55" s="111">
        <f t="shared" si="26"/>
        <v>38</v>
      </c>
      <c r="AL55" s="111">
        <f t="shared" si="26"/>
        <v>42</v>
      </c>
      <c r="AM55" s="111">
        <f t="shared" si="26"/>
        <v>40</v>
      </c>
      <c r="AN55" s="111">
        <f t="shared" si="26"/>
        <v>44</v>
      </c>
      <c r="AO55" s="111">
        <f t="shared" si="26"/>
        <v>36</v>
      </c>
      <c r="AP55" s="111">
        <f t="shared" si="26"/>
        <v>36</v>
      </c>
      <c r="AQ55" s="111">
        <f t="shared" si="26"/>
        <v>36</v>
      </c>
      <c r="AR55" s="111">
        <f t="shared" si="26"/>
        <v>36</v>
      </c>
      <c r="AS55" s="111">
        <f t="shared" si="26"/>
        <v>36</v>
      </c>
      <c r="AT55" s="112">
        <f t="shared" si="26"/>
        <v>36</v>
      </c>
      <c r="AU55" s="112">
        <f t="shared" si="26"/>
        <v>0</v>
      </c>
      <c r="AV55" s="78"/>
      <c r="AW55" s="430">
        <f t="shared" si="26"/>
        <v>864</v>
      </c>
      <c r="AX55" s="105"/>
      <c r="AY55" s="105"/>
      <c r="AZ55" s="105"/>
      <c r="BA55" s="105"/>
      <c r="BB55" s="105"/>
      <c r="BC55" s="105"/>
      <c r="BD55" s="105"/>
      <c r="BE55" s="105"/>
      <c r="BF55" s="105"/>
      <c r="BG55" s="527"/>
      <c r="BH55" s="526">
        <f t="shared" si="24"/>
        <v>1476</v>
      </c>
    </row>
    <row r="56" spans="1:60" ht="12.75">
      <c r="A56" s="659"/>
      <c r="B56" s="639" t="s">
        <v>58</v>
      </c>
      <c r="C56" s="640"/>
      <c r="D56" s="641"/>
      <c r="E56" s="64">
        <f aca="true" t="shared" si="27" ref="E56:U56">SUM(E9,E15,E25,E35,E43)</f>
        <v>0</v>
      </c>
      <c r="F56" s="178">
        <f t="shared" si="27"/>
        <v>0</v>
      </c>
      <c r="G56" s="178">
        <f t="shared" si="27"/>
        <v>0</v>
      </c>
      <c r="H56" s="178">
        <f t="shared" si="27"/>
        <v>0</v>
      </c>
      <c r="I56" s="178">
        <f t="shared" si="27"/>
        <v>0</v>
      </c>
      <c r="J56" s="178">
        <f t="shared" si="27"/>
        <v>0</v>
      </c>
      <c r="K56" s="178">
        <f t="shared" si="27"/>
        <v>0</v>
      </c>
      <c r="L56" s="178">
        <f t="shared" si="27"/>
        <v>0</v>
      </c>
      <c r="M56" s="178">
        <f t="shared" si="27"/>
        <v>0</v>
      </c>
      <c r="N56" s="178">
        <f t="shared" si="27"/>
        <v>0</v>
      </c>
      <c r="O56" s="178">
        <f t="shared" si="27"/>
        <v>0</v>
      </c>
      <c r="P56" s="178">
        <f t="shared" si="27"/>
        <v>0</v>
      </c>
      <c r="Q56" s="178">
        <f t="shared" si="27"/>
        <v>0</v>
      </c>
      <c r="R56" s="178">
        <f t="shared" si="27"/>
        <v>0</v>
      </c>
      <c r="S56" s="178">
        <f t="shared" si="27"/>
        <v>0</v>
      </c>
      <c r="T56" s="178">
        <f t="shared" si="27"/>
        <v>0</v>
      </c>
      <c r="U56" s="178">
        <f t="shared" si="27"/>
        <v>0</v>
      </c>
      <c r="V56" s="192">
        <f>SUM(V9,V15,V25,V35,V43)</f>
        <v>0</v>
      </c>
      <c r="W56" s="358"/>
      <c r="X56" s="358"/>
      <c r="Y56" s="64">
        <f aca="true" t="shared" si="28" ref="Y56:AU56">SUM(Y9,Y15,Y25,Y35,Y43)</f>
        <v>0</v>
      </c>
      <c r="Z56" s="64">
        <f t="shared" si="28"/>
        <v>0</v>
      </c>
      <c r="AA56" s="64">
        <f t="shared" si="28"/>
        <v>0</v>
      </c>
      <c r="AB56" s="64">
        <f t="shared" si="28"/>
        <v>0</v>
      </c>
      <c r="AC56" s="64">
        <f t="shared" si="28"/>
        <v>0</v>
      </c>
      <c r="AD56" s="64">
        <f t="shared" si="28"/>
        <v>0</v>
      </c>
      <c r="AE56" s="64">
        <f t="shared" si="28"/>
        <v>0</v>
      </c>
      <c r="AF56" s="64">
        <f t="shared" si="28"/>
        <v>0</v>
      </c>
      <c r="AG56" s="64">
        <f t="shared" si="28"/>
        <v>0</v>
      </c>
      <c r="AH56" s="64">
        <f t="shared" si="28"/>
        <v>0</v>
      </c>
      <c r="AI56" s="64">
        <f t="shared" si="28"/>
        <v>0</v>
      </c>
      <c r="AJ56" s="64">
        <f t="shared" si="28"/>
        <v>0</v>
      </c>
      <c r="AK56" s="64">
        <f t="shared" si="28"/>
        <v>0</v>
      </c>
      <c r="AL56" s="64">
        <f t="shared" si="28"/>
        <v>0</v>
      </c>
      <c r="AM56" s="64">
        <f t="shared" si="28"/>
        <v>0</v>
      </c>
      <c r="AN56" s="64">
        <f t="shared" si="28"/>
        <v>0</v>
      </c>
      <c r="AO56" s="64">
        <f t="shared" si="28"/>
        <v>0</v>
      </c>
      <c r="AP56" s="64">
        <f t="shared" si="28"/>
        <v>0</v>
      </c>
      <c r="AQ56" s="64">
        <f t="shared" si="28"/>
        <v>0</v>
      </c>
      <c r="AR56" s="494">
        <f t="shared" si="28"/>
        <v>0</v>
      </c>
      <c r="AS56" s="494">
        <f t="shared" si="28"/>
        <v>0</v>
      </c>
      <c r="AT56" s="359">
        <f t="shared" si="28"/>
        <v>0</v>
      </c>
      <c r="AU56" s="359">
        <f t="shared" si="28"/>
        <v>0</v>
      </c>
      <c r="AV56" s="360"/>
      <c r="AW56" s="480">
        <f>SUM(Y56:AU56)</f>
        <v>0</v>
      </c>
      <c r="AX56" s="358"/>
      <c r="AY56" s="106"/>
      <c r="AZ56" s="106"/>
      <c r="BA56" s="106"/>
      <c r="BB56" s="106"/>
      <c r="BC56" s="106"/>
      <c r="BD56" s="106"/>
      <c r="BE56" s="106"/>
      <c r="BF56" s="106"/>
      <c r="BG56" s="107"/>
      <c r="BH56" s="477">
        <f t="shared" si="24"/>
        <v>0</v>
      </c>
    </row>
    <row r="57" spans="1:60" ht="12.75" customHeight="1" thickBot="1">
      <c r="A57" s="659"/>
      <c r="B57" s="642" t="s">
        <v>59</v>
      </c>
      <c r="C57" s="643"/>
      <c r="D57" s="644"/>
      <c r="E57" s="115">
        <f>SUM(E55:E56)</f>
        <v>36</v>
      </c>
      <c r="F57" s="115">
        <f aca="true" t="shared" si="29" ref="F57:U57">SUM(F55:F56)</f>
        <v>36</v>
      </c>
      <c r="G57" s="115">
        <f t="shared" si="29"/>
        <v>36</v>
      </c>
      <c r="H57" s="115">
        <f t="shared" si="29"/>
        <v>36</v>
      </c>
      <c r="I57" s="115">
        <f t="shared" si="29"/>
        <v>36</v>
      </c>
      <c r="J57" s="115">
        <f t="shared" si="29"/>
        <v>36</v>
      </c>
      <c r="K57" s="115">
        <f t="shared" si="29"/>
        <v>36</v>
      </c>
      <c r="L57" s="115">
        <f t="shared" si="29"/>
        <v>36</v>
      </c>
      <c r="M57" s="115">
        <f t="shared" si="29"/>
        <v>36</v>
      </c>
      <c r="N57" s="115">
        <f t="shared" si="29"/>
        <v>36</v>
      </c>
      <c r="O57" s="115">
        <f t="shared" si="29"/>
        <v>36</v>
      </c>
      <c r="P57" s="115">
        <f t="shared" si="29"/>
        <v>36</v>
      </c>
      <c r="Q57" s="115">
        <f t="shared" si="29"/>
        <v>36</v>
      </c>
      <c r="R57" s="115">
        <f t="shared" si="29"/>
        <v>36</v>
      </c>
      <c r="S57" s="115">
        <f t="shared" si="29"/>
        <v>36</v>
      </c>
      <c r="T57" s="115">
        <f t="shared" si="29"/>
        <v>36</v>
      </c>
      <c r="U57" s="115">
        <f t="shared" si="29"/>
        <v>36</v>
      </c>
      <c r="V57" s="479">
        <f>SUM(E57:U57)</f>
        <v>612</v>
      </c>
      <c r="W57" s="108"/>
      <c r="X57" s="108"/>
      <c r="Y57" s="115">
        <f>SUM(Y55:Y56)</f>
        <v>36</v>
      </c>
      <c r="Z57" s="115">
        <f aca="true" t="shared" si="30" ref="Z57:AU57">SUM(Z55:Z56)</f>
        <v>36</v>
      </c>
      <c r="AA57" s="115">
        <f t="shared" si="30"/>
        <v>36</v>
      </c>
      <c r="AB57" s="115">
        <f t="shared" si="30"/>
        <v>36</v>
      </c>
      <c r="AC57" s="115">
        <f t="shared" si="30"/>
        <v>40</v>
      </c>
      <c r="AD57" s="115">
        <f t="shared" si="30"/>
        <v>38</v>
      </c>
      <c r="AE57" s="115">
        <f t="shared" si="30"/>
        <v>36</v>
      </c>
      <c r="AF57" s="115">
        <f t="shared" si="30"/>
        <v>40</v>
      </c>
      <c r="AG57" s="115">
        <f t="shared" si="30"/>
        <v>36</v>
      </c>
      <c r="AH57" s="115">
        <f t="shared" si="30"/>
        <v>40</v>
      </c>
      <c r="AI57" s="115">
        <f t="shared" si="30"/>
        <v>36</v>
      </c>
      <c r="AJ57" s="115">
        <f t="shared" si="30"/>
        <v>38</v>
      </c>
      <c r="AK57" s="115">
        <f t="shared" si="30"/>
        <v>38</v>
      </c>
      <c r="AL57" s="115">
        <f t="shared" si="30"/>
        <v>42</v>
      </c>
      <c r="AM57" s="115">
        <f t="shared" si="30"/>
        <v>40</v>
      </c>
      <c r="AN57" s="115">
        <f t="shared" si="30"/>
        <v>44</v>
      </c>
      <c r="AO57" s="115">
        <f t="shared" si="30"/>
        <v>36</v>
      </c>
      <c r="AP57" s="115">
        <f t="shared" si="30"/>
        <v>36</v>
      </c>
      <c r="AQ57" s="115">
        <f t="shared" si="30"/>
        <v>36</v>
      </c>
      <c r="AR57" s="495">
        <f t="shared" si="30"/>
        <v>36</v>
      </c>
      <c r="AS57" s="495">
        <f t="shared" si="30"/>
        <v>36</v>
      </c>
      <c r="AT57" s="116">
        <f t="shared" si="30"/>
        <v>36</v>
      </c>
      <c r="AU57" s="116">
        <f t="shared" si="30"/>
        <v>0</v>
      </c>
      <c r="AV57" s="93"/>
      <c r="AW57" s="481">
        <f>SUM(AW55:AW56)</f>
        <v>864</v>
      </c>
      <c r="AX57" s="108"/>
      <c r="AY57" s="108"/>
      <c r="AZ57" s="108"/>
      <c r="BA57" s="108"/>
      <c r="BB57" s="108"/>
      <c r="BC57" s="108"/>
      <c r="BD57" s="108"/>
      <c r="BE57" s="108"/>
      <c r="BF57" s="108"/>
      <c r="BG57" s="528"/>
      <c r="BH57" s="163">
        <f t="shared" si="24"/>
        <v>1476</v>
      </c>
    </row>
    <row r="58" ht="12.75">
      <c r="A58" s="568"/>
    </row>
    <row r="59" ht="10.5" customHeight="1">
      <c r="A59" s="568"/>
    </row>
    <row r="60" ht="7.5" customHeight="1">
      <c r="A60" s="568"/>
    </row>
    <row r="61" ht="14.25" customHeight="1">
      <c r="A61" s="568"/>
    </row>
    <row r="62" ht="26.25" customHeight="1">
      <c r="A62" s="568"/>
    </row>
    <row r="63" ht="21" customHeight="1">
      <c r="A63" s="568"/>
    </row>
    <row r="64" ht="21" customHeight="1">
      <c r="A64" s="568"/>
    </row>
    <row r="65" ht="13.5" customHeight="1">
      <c r="A65" s="568"/>
    </row>
    <row r="66" ht="12" customHeight="1">
      <c r="A66" s="568"/>
    </row>
    <row r="67" ht="15" customHeight="1" hidden="1" thickBot="1">
      <c r="A67" s="568"/>
    </row>
    <row r="68" ht="15.75" customHeight="1" hidden="1" thickBot="1">
      <c r="A68" s="568"/>
    </row>
    <row r="69" ht="12.75" customHeight="1" hidden="1">
      <c r="A69" s="568"/>
    </row>
    <row r="70" ht="12.75" customHeight="1" hidden="1">
      <c r="A70" s="568"/>
    </row>
    <row r="71" ht="25.5" customHeight="1">
      <c r="A71" s="568"/>
    </row>
    <row r="72" ht="25.5" customHeight="1">
      <c r="A72" s="568"/>
    </row>
    <row r="73" ht="27" customHeight="1">
      <c r="A73" s="568"/>
    </row>
    <row r="74" ht="33" customHeight="1">
      <c r="A74" s="568"/>
    </row>
    <row r="75" ht="18.75" customHeight="1">
      <c r="A75" s="568"/>
    </row>
    <row r="76" ht="23.25" customHeight="1">
      <c r="A76" s="568"/>
    </row>
    <row r="77" ht="27" customHeight="1">
      <c r="A77" s="568"/>
    </row>
    <row r="78" ht="27" customHeight="1">
      <c r="A78" s="568"/>
    </row>
    <row r="79" ht="27" customHeight="1">
      <c r="A79" s="569"/>
    </row>
    <row r="80" ht="23.25" customHeight="1">
      <c r="A80" s="20"/>
    </row>
    <row r="81" ht="19.5" customHeight="1" hidden="1">
      <c r="A81" s="573"/>
    </row>
    <row r="82" ht="19.5" customHeight="1" hidden="1">
      <c r="A82" s="574"/>
    </row>
    <row r="83" ht="19.5" customHeight="1" hidden="1">
      <c r="A83" s="574"/>
    </row>
    <row r="84" ht="19.5" customHeight="1" hidden="1">
      <c r="A84" s="574"/>
    </row>
    <row r="85" ht="12.75" customHeight="1" hidden="1">
      <c r="A85" s="574"/>
    </row>
    <row r="86" ht="12.75" customHeight="1" hidden="1">
      <c r="A86" s="574"/>
    </row>
    <row r="87" ht="27" customHeight="1">
      <c r="A87" s="574"/>
    </row>
    <row r="88" ht="30.75" customHeight="1">
      <c r="A88" s="574"/>
    </row>
    <row r="89" ht="30.75" customHeight="1">
      <c r="A89" s="574"/>
    </row>
    <row r="90" ht="30.75" customHeight="1">
      <c r="A90" s="574"/>
    </row>
    <row r="91" ht="30.75" customHeight="1">
      <c r="A91" s="574"/>
    </row>
    <row r="92" ht="30.75" customHeight="1">
      <c r="A92" s="574"/>
    </row>
    <row r="93" ht="27" customHeight="1">
      <c r="A93" s="574"/>
    </row>
    <row r="94" ht="27" customHeight="1">
      <c r="A94" s="574"/>
    </row>
    <row r="95" ht="12.75" customHeight="1" hidden="1">
      <c r="A95" s="574"/>
    </row>
    <row r="96" ht="12.75" customHeight="1" hidden="1">
      <c r="A96" s="574"/>
    </row>
    <row r="97" ht="12.75" customHeight="1" hidden="1">
      <c r="A97" s="574"/>
    </row>
    <row r="98" ht="12.75" customHeight="1" hidden="1">
      <c r="A98" s="574"/>
    </row>
    <row r="99" ht="12.75" customHeight="1" hidden="1">
      <c r="A99" s="574"/>
    </row>
    <row r="100" ht="12.75" customHeight="1" hidden="1">
      <c r="A100" s="574"/>
    </row>
    <row r="101" ht="12.75">
      <c r="A101" s="574"/>
    </row>
    <row r="102" ht="13.5" customHeight="1">
      <c r="A102" s="574"/>
    </row>
    <row r="103" ht="24.75" customHeight="1">
      <c r="A103" s="574"/>
    </row>
    <row r="104" ht="24.75" customHeight="1">
      <c r="A104" s="574"/>
    </row>
    <row r="105" ht="24.75" customHeight="1" thickBot="1">
      <c r="A105" s="576"/>
    </row>
  </sheetData>
  <sheetProtection/>
  <mergeCells count="67">
    <mergeCell ref="B56:D56"/>
    <mergeCell ref="B57:D57"/>
    <mergeCell ref="B46:B47"/>
    <mergeCell ref="C46:C47"/>
    <mergeCell ref="B50:B51"/>
    <mergeCell ref="C50:C51"/>
    <mergeCell ref="B40:B41"/>
    <mergeCell ref="C40:C41"/>
    <mergeCell ref="C52:C53"/>
    <mergeCell ref="B55:D55"/>
    <mergeCell ref="B52:B53"/>
    <mergeCell ref="B42:B43"/>
    <mergeCell ref="C42:C43"/>
    <mergeCell ref="B44:B45"/>
    <mergeCell ref="C44:C45"/>
    <mergeCell ref="B36:B37"/>
    <mergeCell ref="C36:C37"/>
    <mergeCell ref="B38:B39"/>
    <mergeCell ref="C38:C39"/>
    <mergeCell ref="B8:B9"/>
    <mergeCell ref="C8:C9"/>
    <mergeCell ref="B12:B13"/>
    <mergeCell ref="C12:C13"/>
    <mergeCell ref="B24:B25"/>
    <mergeCell ref="C24:C25"/>
    <mergeCell ref="B26:B27"/>
    <mergeCell ref="B34:B35"/>
    <mergeCell ref="C34:C35"/>
    <mergeCell ref="C26:C27"/>
    <mergeCell ref="B18:B19"/>
    <mergeCell ref="B32:B33"/>
    <mergeCell ref="C32:C33"/>
    <mergeCell ref="B30:B31"/>
    <mergeCell ref="C30:C31"/>
    <mergeCell ref="B16:B17"/>
    <mergeCell ref="AT3:AV3"/>
    <mergeCell ref="C16:C17"/>
    <mergeCell ref="B20:B21"/>
    <mergeCell ref="C20:C21"/>
    <mergeCell ref="B22:B23"/>
    <mergeCell ref="C22:C23"/>
    <mergeCell ref="C18:C19"/>
    <mergeCell ref="B14:B15"/>
    <mergeCell ref="C14:C15"/>
    <mergeCell ref="C10:C11"/>
    <mergeCell ref="B10:B11"/>
    <mergeCell ref="X3:AA3"/>
    <mergeCell ref="AC3:AE3"/>
    <mergeCell ref="F3:H3"/>
    <mergeCell ref="AO3:AR3"/>
    <mergeCell ref="D3:D7"/>
    <mergeCell ref="BC3:BF3"/>
    <mergeCell ref="BH3:BH7"/>
    <mergeCell ref="E4:BG4"/>
    <mergeCell ref="E6:BG6"/>
    <mergeCell ref="N3:Q3"/>
    <mergeCell ref="S3:U3"/>
    <mergeCell ref="A8:A57"/>
    <mergeCell ref="AY3:BB3"/>
    <mergeCell ref="AG3:AI3"/>
    <mergeCell ref="AK3:AM3"/>
    <mergeCell ref="J3:M3"/>
    <mergeCell ref="B28:B29"/>
    <mergeCell ref="C28:C29"/>
    <mergeCell ref="A3:A7"/>
    <mergeCell ref="B3:B7"/>
    <mergeCell ref="C3:C7"/>
  </mergeCells>
  <printOptions/>
  <pageMargins left="0.1968503937007874" right="0.1968503937007874" top="0.1968503937007874" bottom="0.1968503937007874" header="0" footer="0"/>
  <pageSetup fitToHeight="2" horizontalDpi="600" verticalDpi="600" orientation="landscape" paperSize="9" scale="60" r:id="rId1"/>
  <rowBreaks count="1" manualBreakCount="1">
    <brk id="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103"/>
  <sheetViews>
    <sheetView zoomScale="113" zoomScaleNormal="113" zoomScalePageLayoutView="0" workbookViewId="0" topLeftCell="A13">
      <selection activeCell="O39" sqref="O39"/>
    </sheetView>
  </sheetViews>
  <sheetFormatPr defaultColWidth="20.875" defaultRowHeight="12.75"/>
  <cols>
    <col min="1" max="1" width="2.875" style="0" customWidth="1"/>
    <col min="2" max="2" width="9.75390625" style="0" customWidth="1"/>
    <col min="3" max="3" width="22.75390625" style="0" customWidth="1"/>
    <col min="4" max="4" width="9.125" style="0" customWidth="1"/>
    <col min="5" max="18" width="3.25390625" style="0" customWidth="1"/>
    <col min="19" max="19" width="6.00390625" style="0" customWidth="1"/>
    <col min="20" max="21" width="3.25390625" style="0" customWidth="1"/>
    <col min="22" max="22" width="4.75390625" style="0" customWidth="1"/>
    <col min="23" max="23" width="2.75390625" style="0" customWidth="1"/>
    <col min="24" max="24" width="0.2421875" style="0" customWidth="1"/>
    <col min="25" max="45" width="3.25390625" style="0" customWidth="1"/>
    <col min="46" max="46" width="3.625" style="0" customWidth="1"/>
    <col min="47" max="49" width="3.25390625" style="0" customWidth="1"/>
    <col min="50" max="50" width="5.00390625" style="0" customWidth="1"/>
    <col min="51" max="58" width="2.75390625" style="0" customWidth="1"/>
    <col min="59" max="59" width="6.75390625" style="0" customWidth="1"/>
    <col min="60" max="253" width="9.125" style="0" customWidth="1"/>
    <col min="254" max="254" width="2.875" style="0" customWidth="1"/>
    <col min="255" max="255" width="9.75390625" style="0" customWidth="1"/>
  </cols>
  <sheetData>
    <row r="1" ht="15">
      <c r="B1" s="1" t="s">
        <v>42</v>
      </c>
    </row>
    <row r="2" spans="2:19" ht="15.75" thickBot="1">
      <c r="B2" s="1" t="s">
        <v>68</v>
      </c>
      <c r="C2" s="2"/>
      <c r="D2" s="2" t="s">
        <v>176</v>
      </c>
      <c r="R2" s="190"/>
      <c r="S2" s="190"/>
    </row>
    <row r="3" spans="1:59" ht="64.5" customHeight="1">
      <c r="A3" s="605" t="s">
        <v>28</v>
      </c>
      <c r="B3" s="608" t="s">
        <v>0</v>
      </c>
      <c r="C3" s="611" t="s">
        <v>43</v>
      </c>
      <c r="D3" s="624" t="s">
        <v>44</v>
      </c>
      <c r="E3" s="15" t="s">
        <v>77</v>
      </c>
      <c r="F3" s="622" t="s">
        <v>29</v>
      </c>
      <c r="G3" s="622"/>
      <c r="H3" s="622"/>
      <c r="I3" s="16" t="s">
        <v>97</v>
      </c>
      <c r="J3" s="623" t="s">
        <v>30</v>
      </c>
      <c r="K3" s="623"/>
      <c r="L3" s="623"/>
      <c r="M3" s="623"/>
      <c r="N3" s="664" t="s">
        <v>31</v>
      </c>
      <c r="O3" s="665"/>
      <c r="P3" s="665"/>
      <c r="Q3" s="666"/>
      <c r="R3" s="189" t="s">
        <v>98</v>
      </c>
      <c r="S3" s="191" t="s">
        <v>41</v>
      </c>
      <c r="T3" s="727" t="s">
        <v>32</v>
      </c>
      <c r="U3" s="728"/>
      <c r="V3" s="4" t="s">
        <v>45</v>
      </c>
      <c r="W3" s="3" t="s">
        <v>80</v>
      </c>
      <c r="X3" s="623" t="s">
        <v>33</v>
      </c>
      <c r="Y3" s="623"/>
      <c r="Z3" s="623"/>
      <c r="AA3" s="623"/>
      <c r="AB3" s="3" t="s">
        <v>81</v>
      </c>
      <c r="AC3" s="623" t="s">
        <v>34</v>
      </c>
      <c r="AD3" s="623"/>
      <c r="AE3" s="623"/>
      <c r="AF3" s="3" t="s">
        <v>99</v>
      </c>
      <c r="AG3" s="721" t="s">
        <v>35</v>
      </c>
      <c r="AH3" s="722"/>
      <c r="AI3" s="723"/>
      <c r="AJ3" s="3" t="s">
        <v>83</v>
      </c>
      <c r="AK3" s="664" t="s">
        <v>36</v>
      </c>
      <c r="AL3" s="665"/>
      <c r="AM3" s="666"/>
      <c r="AN3" s="3" t="s">
        <v>84</v>
      </c>
      <c r="AO3" s="664" t="s">
        <v>37</v>
      </c>
      <c r="AP3" s="665"/>
      <c r="AQ3" s="665"/>
      <c r="AR3" s="666"/>
      <c r="AS3" s="3" t="s">
        <v>100</v>
      </c>
      <c r="AT3" s="718" t="s">
        <v>38</v>
      </c>
      <c r="AU3" s="719"/>
      <c r="AV3" s="720"/>
      <c r="AW3" s="3" t="s">
        <v>85</v>
      </c>
      <c r="AX3" s="4" t="s">
        <v>45</v>
      </c>
      <c r="AY3" s="665" t="s">
        <v>39</v>
      </c>
      <c r="AZ3" s="665"/>
      <c r="BA3" s="666"/>
      <c r="BB3" s="623" t="s">
        <v>40</v>
      </c>
      <c r="BC3" s="623"/>
      <c r="BD3" s="623"/>
      <c r="BE3" s="623"/>
      <c r="BF3" s="75"/>
      <c r="BG3" s="627" t="s">
        <v>51</v>
      </c>
    </row>
    <row r="4" spans="1:59" ht="12.75">
      <c r="A4" s="606"/>
      <c r="B4" s="609"/>
      <c r="C4" s="612"/>
      <c r="D4" s="625"/>
      <c r="E4" s="725" t="s">
        <v>52</v>
      </c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2"/>
      <c r="T4" s="662"/>
      <c r="U4" s="662"/>
      <c r="V4" s="662"/>
      <c r="W4" s="662"/>
      <c r="X4" s="662"/>
      <c r="Y4" s="662"/>
      <c r="Z4" s="662"/>
      <c r="AA4" s="662"/>
      <c r="AB4" s="662"/>
      <c r="AC4" s="662"/>
      <c r="AD4" s="662"/>
      <c r="AE4" s="662"/>
      <c r="AF4" s="662"/>
      <c r="AG4" s="662"/>
      <c r="AH4" s="662"/>
      <c r="AI4" s="662"/>
      <c r="AJ4" s="662"/>
      <c r="AK4" s="662"/>
      <c r="AL4" s="662"/>
      <c r="AM4" s="662"/>
      <c r="AN4" s="662"/>
      <c r="AO4" s="662"/>
      <c r="AP4" s="662"/>
      <c r="AQ4" s="662"/>
      <c r="AR4" s="662"/>
      <c r="AS4" s="662"/>
      <c r="AT4" s="662"/>
      <c r="AU4" s="662"/>
      <c r="AV4" s="662"/>
      <c r="AW4" s="662"/>
      <c r="AX4" s="662"/>
      <c r="AY4" s="662"/>
      <c r="AZ4" s="662"/>
      <c r="BA4" s="662"/>
      <c r="BB4" s="662"/>
      <c r="BC4" s="662"/>
      <c r="BD4" s="662"/>
      <c r="BE4" s="662"/>
      <c r="BF4" s="663"/>
      <c r="BG4" s="628"/>
    </row>
    <row r="5" spans="1:59" ht="12.75">
      <c r="A5" s="606"/>
      <c r="B5" s="609"/>
      <c r="C5" s="612"/>
      <c r="D5" s="625"/>
      <c r="E5" s="6">
        <v>35</v>
      </c>
      <c r="F5" s="17">
        <v>36</v>
      </c>
      <c r="G5" s="17">
        <v>37</v>
      </c>
      <c r="H5" s="17">
        <v>38</v>
      </c>
      <c r="I5" s="17">
        <v>39</v>
      </c>
      <c r="J5" s="17">
        <v>40</v>
      </c>
      <c r="K5" s="17">
        <v>41</v>
      </c>
      <c r="L5" s="17">
        <v>42</v>
      </c>
      <c r="M5" s="17">
        <v>43</v>
      </c>
      <c r="N5" s="17">
        <v>44</v>
      </c>
      <c r="O5" s="17">
        <v>45</v>
      </c>
      <c r="P5" s="17">
        <v>46</v>
      </c>
      <c r="Q5" s="17">
        <v>47</v>
      </c>
      <c r="R5" s="17">
        <v>48</v>
      </c>
      <c r="S5" s="18">
        <v>49</v>
      </c>
      <c r="T5" s="17">
        <v>50</v>
      </c>
      <c r="U5" s="17">
        <v>51</v>
      </c>
      <c r="V5" s="7"/>
      <c r="W5" s="17">
        <v>52</v>
      </c>
      <c r="X5" s="17">
        <v>1</v>
      </c>
      <c r="Y5" s="17">
        <v>2</v>
      </c>
      <c r="Z5" s="17">
        <v>3</v>
      </c>
      <c r="AA5" s="17">
        <v>4</v>
      </c>
      <c r="AB5" s="17">
        <v>5</v>
      </c>
      <c r="AC5" s="17">
        <v>6</v>
      </c>
      <c r="AD5" s="17">
        <v>7</v>
      </c>
      <c r="AE5" s="17">
        <v>8</v>
      </c>
      <c r="AF5" s="17">
        <v>9</v>
      </c>
      <c r="AG5" s="17">
        <v>10</v>
      </c>
      <c r="AH5" s="18">
        <v>11</v>
      </c>
      <c r="AI5" s="17">
        <v>12</v>
      </c>
      <c r="AJ5" s="17">
        <v>13</v>
      </c>
      <c r="AK5" s="17">
        <v>14</v>
      </c>
      <c r="AL5" s="17">
        <v>15</v>
      </c>
      <c r="AM5" s="17">
        <v>16</v>
      </c>
      <c r="AN5" s="17">
        <v>17</v>
      </c>
      <c r="AO5" s="17">
        <v>18</v>
      </c>
      <c r="AP5" s="17">
        <v>19</v>
      </c>
      <c r="AQ5" s="17">
        <v>20</v>
      </c>
      <c r="AR5" s="17">
        <v>21</v>
      </c>
      <c r="AS5" s="17">
        <v>22</v>
      </c>
      <c r="AT5" s="17">
        <v>23</v>
      </c>
      <c r="AU5" s="17">
        <v>24</v>
      </c>
      <c r="AV5" s="17">
        <v>25</v>
      </c>
      <c r="AW5" s="17">
        <v>26</v>
      </c>
      <c r="AX5" s="7"/>
      <c r="AY5" s="17">
        <v>27</v>
      </c>
      <c r="AZ5" s="17">
        <v>28</v>
      </c>
      <c r="BA5" s="17">
        <v>29</v>
      </c>
      <c r="BB5" s="17">
        <v>30</v>
      </c>
      <c r="BC5" s="17">
        <v>31</v>
      </c>
      <c r="BD5" s="17">
        <v>32</v>
      </c>
      <c r="BE5" s="17">
        <v>33</v>
      </c>
      <c r="BF5" s="17">
        <v>34</v>
      </c>
      <c r="BG5" s="628"/>
    </row>
    <row r="6" spans="1:59" ht="12.75">
      <c r="A6" s="606"/>
      <c r="B6" s="609"/>
      <c r="C6" s="612"/>
      <c r="D6" s="625"/>
      <c r="E6" s="661" t="s">
        <v>53</v>
      </c>
      <c r="F6" s="662"/>
      <c r="G6" s="662"/>
      <c r="H6" s="662"/>
      <c r="I6" s="662"/>
      <c r="J6" s="662"/>
      <c r="K6" s="662"/>
      <c r="L6" s="662"/>
      <c r="M6" s="662"/>
      <c r="N6" s="662"/>
      <c r="O6" s="662"/>
      <c r="P6" s="662"/>
      <c r="Q6" s="662"/>
      <c r="R6" s="662"/>
      <c r="S6" s="662"/>
      <c r="T6" s="662"/>
      <c r="U6" s="662"/>
      <c r="V6" s="662"/>
      <c r="W6" s="662"/>
      <c r="X6" s="662"/>
      <c r="Y6" s="662"/>
      <c r="Z6" s="662"/>
      <c r="AA6" s="662"/>
      <c r="AB6" s="662"/>
      <c r="AC6" s="662"/>
      <c r="AD6" s="662"/>
      <c r="AE6" s="662"/>
      <c r="AF6" s="662"/>
      <c r="AG6" s="662"/>
      <c r="AH6" s="662"/>
      <c r="AI6" s="662"/>
      <c r="AJ6" s="662"/>
      <c r="AK6" s="662"/>
      <c r="AL6" s="662"/>
      <c r="AM6" s="662"/>
      <c r="AN6" s="662"/>
      <c r="AO6" s="662"/>
      <c r="AP6" s="662"/>
      <c r="AQ6" s="662"/>
      <c r="AR6" s="662"/>
      <c r="AS6" s="662"/>
      <c r="AT6" s="662"/>
      <c r="AU6" s="662"/>
      <c r="AV6" s="662"/>
      <c r="AW6" s="662"/>
      <c r="AX6" s="662"/>
      <c r="AY6" s="662"/>
      <c r="AZ6" s="662"/>
      <c r="BA6" s="662"/>
      <c r="BB6" s="662"/>
      <c r="BC6" s="662"/>
      <c r="BD6" s="662"/>
      <c r="BE6" s="662"/>
      <c r="BF6" s="726"/>
      <c r="BG6" s="628"/>
    </row>
    <row r="7" spans="1:59" ht="13.5" thickBot="1">
      <c r="A7" s="607"/>
      <c r="B7" s="610"/>
      <c r="C7" s="613"/>
      <c r="D7" s="626"/>
      <c r="E7" s="164">
        <v>1</v>
      </c>
      <c r="F7" s="165">
        <v>2</v>
      </c>
      <c r="G7" s="165">
        <v>3</v>
      </c>
      <c r="H7" s="165">
        <v>4</v>
      </c>
      <c r="I7" s="165">
        <v>5</v>
      </c>
      <c r="J7" s="165">
        <v>6</v>
      </c>
      <c r="K7" s="165">
        <v>7</v>
      </c>
      <c r="L7" s="165">
        <v>8</v>
      </c>
      <c r="M7" s="165">
        <v>9</v>
      </c>
      <c r="N7" s="165">
        <v>10</v>
      </c>
      <c r="O7" s="165">
        <v>11</v>
      </c>
      <c r="P7" s="165">
        <v>12</v>
      </c>
      <c r="Q7" s="165">
        <v>13</v>
      </c>
      <c r="R7" s="166">
        <v>14</v>
      </c>
      <c r="S7" s="8">
        <v>15</v>
      </c>
      <c r="T7" s="164">
        <v>16</v>
      </c>
      <c r="U7" s="165">
        <v>17</v>
      </c>
      <c r="V7" s="76"/>
      <c r="W7" s="165">
        <v>18</v>
      </c>
      <c r="X7" s="165">
        <v>19</v>
      </c>
      <c r="Y7" s="165">
        <v>20</v>
      </c>
      <c r="Z7" s="165">
        <v>21</v>
      </c>
      <c r="AA7" s="165">
        <v>22</v>
      </c>
      <c r="AB7" s="165">
        <v>23</v>
      </c>
      <c r="AC7" s="165">
        <v>24</v>
      </c>
      <c r="AD7" s="165">
        <v>25</v>
      </c>
      <c r="AE7" s="165">
        <v>26</v>
      </c>
      <c r="AF7" s="165">
        <v>27</v>
      </c>
      <c r="AG7" s="166">
        <v>28</v>
      </c>
      <c r="AH7" s="77">
        <v>29</v>
      </c>
      <c r="AI7" s="8">
        <v>30</v>
      </c>
      <c r="AJ7" s="165">
        <v>31</v>
      </c>
      <c r="AK7" s="165">
        <v>32</v>
      </c>
      <c r="AL7" s="165">
        <v>33</v>
      </c>
      <c r="AM7" s="165">
        <v>34</v>
      </c>
      <c r="AN7" s="165">
        <v>35</v>
      </c>
      <c r="AO7" s="165">
        <v>36</v>
      </c>
      <c r="AP7" s="165">
        <v>37</v>
      </c>
      <c r="AQ7" s="165">
        <v>38</v>
      </c>
      <c r="AR7" s="165">
        <v>39</v>
      </c>
      <c r="AS7" s="165">
        <v>40</v>
      </c>
      <c r="AT7" s="165">
        <v>41</v>
      </c>
      <c r="AU7" s="165">
        <v>42</v>
      </c>
      <c r="AV7" s="165">
        <v>43</v>
      </c>
      <c r="AW7" s="165">
        <v>44</v>
      </c>
      <c r="AX7" s="76"/>
      <c r="AY7" s="165">
        <v>45</v>
      </c>
      <c r="AZ7" s="165">
        <v>46</v>
      </c>
      <c r="BA7" s="165">
        <v>47</v>
      </c>
      <c r="BB7" s="165">
        <v>48</v>
      </c>
      <c r="BC7" s="165">
        <v>49</v>
      </c>
      <c r="BD7" s="165">
        <v>50</v>
      </c>
      <c r="BE7" s="165">
        <v>51</v>
      </c>
      <c r="BF7" s="165">
        <v>52</v>
      </c>
      <c r="BG7" s="629"/>
    </row>
    <row r="8" spans="1:59" ht="19.5" customHeight="1">
      <c r="A8" s="658" t="s">
        <v>69</v>
      </c>
      <c r="B8" s="675" t="s">
        <v>1</v>
      </c>
      <c r="C8" s="714" t="s">
        <v>54</v>
      </c>
      <c r="D8" s="220" t="s">
        <v>55</v>
      </c>
      <c r="E8" s="78">
        <f>SUM(E10,E12,E14)</f>
        <v>6</v>
      </c>
      <c r="F8" s="78">
        <f aca="true" t="shared" si="0" ref="F8:V8">SUM(F10,F12,F14)</f>
        <v>4</v>
      </c>
      <c r="G8" s="78">
        <f t="shared" si="0"/>
        <v>4</v>
      </c>
      <c r="H8" s="78">
        <f t="shared" si="0"/>
        <v>4</v>
      </c>
      <c r="I8" s="78">
        <f t="shared" si="0"/>
        <v>4</v>
      </c>
      <c r="J8" s="78">
        <f t="shared" si="0"/>
        <v>6</v>
      </c>
      <c r="K8" s="78">
        <f t="shared" si="0"/>
        <v>4</v>
      </c>
      <c r="L8" s="78">
        <f t="shared" si="0"/>
        <v>4</v>
      </c>
      <c r="M8" s="78">
        <f t="shared" si="0"/>
        <v>4</v>
      </c>
      <c r="N8" s="78">
        <f t="shared" si="0"/>
        <v>4</v>
      </c>
      <c r="O8" s="78">
        <f t="shared" si="0"/>
        <v>4</v>
      </c>
      <c r="P8" s="78"/>
      <c r="Q8" s="78"/>
      <c r="R8" s="78"/>
      <c r="S8" s="78"/>
      <c r="T8" s="78"/>
      <c r="U8" s="78"/>
      <c r="V8" s="78">
        <f t="shared" si="0"/>
        <v>48</v>
      </c>
      <c r="W8" s="221"/>
      <c r="X8" s="221"/>
      <c r="Y8" s="78"/>
      <c r="Z8" s="78"/>
      <c r="AA8" s="78">
        <f>SUM(AA10,AA12,AA14)</f>
        <v>4</v>
      </c>
      <c r="AB8" s="78">
        <f aca="true" t="shared" si="1" ref="AB8:AX8">SUM(AB10,AB12,AB14)</f>
        <v>6</v>
      </c>
      <c r="AC8" s="78">
        <f t="shared" si="1"/>
        <v>6</v>
      </c>
      <c r="AD8" s="78">
        <f t="shared" si="1"/>
        <v>8</v>
      </c>
      <c r="AE8" s="78">
        <f t="shared" si="1"/>
        <v>6</v>
      </c>
      <c r="AF8" s="78">
        <f t="shared" si="1"/>
        <v>8</v>
      </c>
      <c r="AG8" s="78">
        <f t="shared" si="1"/>
        <v>6</v>
      </c>
      <c r="AH8" s="78">
        <f t="shared" si="1"/>
        <v>8</v>
      </c>
      <c r="AI8" s="78">
        <f t="shared" si="1"/>
        <v>6</v>
      </c>
      <c r="AJ8" s="78">
        <f t="shared" si="1"/>
        <v>8</v>
      </c>
      <c r="AK8" s="78">
        <f t="shared" si="1"/>
        <v>4</v>
      </c>
      <c r="AL8" s="78">
        <f t="shared" si="1"/>
        <v>8</v>
      </c>
      <c r="AM8" s="78">
        <f t="shared" si="1"/>
        <v>6</v>
      </c>
      <c r="AN8" s="78">
        <f t="shared" si="1"/>
        <v>8</v>
      </c>
      <c r="AO8" s="78">
        <f t="shared" si="1"/>
        <v>2</v>
      </c>
      <c r="AP8" s="78">
        <f t="shared" si="1"/>
        <v>6</v>
      </c>
      <c r="AQ8" s="78">
        <f t="shared" si="1"/>
        <v>8</v>
      </c>
      <c r="AR8" s="78"/>
      <c r="AS8" s="78"/>
      <c r="AT8" s="78"/>
      <c r="AU8" s="78"/>
      <c r="AV8" s="78"/>
      <c r="AW8" s="78"/>
      <c r="AX8" s="78">
        <f t="shared" si="1"/>
        <v>108</v>
      </c>
      <c r="AY8" s="221"/>
      <c r="AZ8" s="221"/>
      <c r="BA8" s="221"/>
      <c r="BB8" s="221"/>
      <c r="BC8" s="221"/>
      <c r="BD8" s="221"/>
      <c r="BE8" s="221"/>
      <c r="BF8" s="222"/>
      <c r="BG8" s="223">
        <f>SUM(V8,AX8)</f>
        <v>156</v>
      </c>
    </row>
    <row r="9" spans="1:59" ht="19.5" customHeight="1" thickBot="1">
      <c r="A9" s="659"/>
      <c r="B9" s="676"/>
      <c r="C9" s="715"/>
      <c r="D9" s="381" t="s">
        <v>56</v>
      </c>
      <c r="E9" s="340">
        <f>SUM(E11,E13,E15)</f>
        <v>0</v>
      </c>
      <c r="F9" s="340">
        <f aca="true" t="shared" si="2" ref="F9:V9">SUM(F11,F13,F15)</f>
        <v>0</v>
      </c>
      <c r="G9" s="340">
        <f t="shared" si="2"/>
        <v>0</v>
      </c>
      <c r="H9" s="340">
        <f t="shared" si="2"/>
        <v>0</v>
      </c>
      <c r="I9" s="340">
        <f t="shared" si="2"/>
        <v>0</v>
      </c>
      <c r="J9" s="340">
        <f t="shared" si="2"/>
        <v>0</v>
      </c>
      <c r="K9" s="340">
        <f t="shared" si="2"/>
        <v>0</v>
      </c>
      <c r="L9" s="340">
        <f t="shared" si="2"/>
        <v>0</v>
      </c>
      <c r="M9" s="340">
        <f t="shared" si="2"/>
        <v>0</v>
      </c>
      <c r="N9" s="340">
        <f t="shared" si="2"/>
        <v>0</v>
      </c>
      <c r="O9" s="340">
        <f t="shared" si="2"/>
        <v>0</v>
      </c>
      <c r="P9" s="340"/>
      <c r="Q9" s="340"/>
      <c r="R9" s="340"/>
      <c r="S9" s="340"/>
      <c r="T9" s="340"/>
      <c r="U9" s="340"/>
      <c r="V9" s="340">
        <f t="shared" si="2"/>
        <v>0</v>
      </c>
      <c r="W9" s="393"/>
      <c r="X9" s="393"/>
      <c r="Y9" s="340"/>
      <c r="Z9" s="340"/>
      <c r="AA9" s="340">
        <f>SUM(AA11,AA13,AA15)</f>
        <v>0</v>
      </c>
      <c r="AB9" s="340">
        <f aca="true" t="shared" si="3" ref="AB9:AX9">SUM(AB11,AB13,AB15)</f>
        <v>0</v>
      </c>
      <c r="AC9" s="340">
        <f t="shared" si="3"/>
        <v>0</v>
      </c>
      <c r="AD9" s="340">
        <f t="shared" si="3"/>
        <v>0</v>
      </c>
      <c r="AE9" s="340">
        <f t="shared" si="3"/>
        <v>0</v>
      </c>
      <c r="AF9" s="340">
        <f t="shared" si="3"/>
        <v>0</v>
      </c>
      <c r="AG9" s="340">
        <f t="shared" si="3"/>
        <v>0</v>
      </c>
      <c r="AH9" s="340">
        <f t="shared" si="3"/>
        <v>0</v>
      </c>
      <c r="AI9" s="340">
        <f t="shared" si="3"/>
        <v>0</v>
      </c>
      <c r="AJ9" s="340">
        <f t="shared" si="3"/>
        <v>0</v>
      </c>
      <c r="AK9" s="340">
        <f t="shared" si="3"/>
        <v>0</v>
      </c>
      <c r="AL9" s="340">
        <f t="shared" si="3"/>
        <v>0</v>
      </c>
      <c r="AM9" s="340">
        <f t="shared" si="3"/>
        <v>0</v>
      </c>
      <c r="AN9" s="340">
        <f t="shared" si="3"/>
        <v>0</v>
      </c>
      <c r="AO9" s="340">
        <f t="shared" si="3"/>
        <v>0</v>
      </c>
      <c r="AP9" s="340">
        <f t="shared" si="3"/>
        <v>0</v>
      </c>
      <c r="AQ9" s="340">
        <f t="shared" si="3"/>
        <v>0</v>
      </c>
      <c r="AR9" s="340"/>
      <c r="AS9" s="340"/>
      <c r="AT9" s="340"/>
      <c r="AU9" s="340"/>
      <c r="AV9" s="340"/>
      <c r="AW9" s="340"/>
      <c r="AX9" s="340">
        <f t="shared" si="3"/>
        <v>0</v>
      </c>
      <c r="AY9" s="393"/>
      <c r="AZ9" s="393"/>
      <c r="BA9" s="393"/>
      <c r="BB9" s="393"/>
      <c r="BC9" s="393"/>
      <c r="BD9" s="393"/>
      <c r="BE9" s="393"/>
      <c r="BF9" s="394"/>
      <c r="BG9" s="225">
        <f>SUM(V9,AX9)</f>
        <v>0</v>
      </c>
    </row>
    <row r="10" spans="1:59" ht="12.75" customHeight="1">
      <c r="A10" s="659"/>
      <c r="B10" s="696" t="s">
        <v>106</v>
      </c>
      <c r="C10" s="698" t="s">
        <v>107</v>
      </c>
      <c r="D10" s="205" t="s">
        <v>55</v>
      </c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2"/>
      <c r="T10" s="373"/>
      <c r="U10" s="373"/>
      <c r="V10" s="133">
        <f>SUM(E10:R10)</f>
        <v>0</v>
      </c>
      <c r="W10" s="374"/>
      <c r="X10" s="374"/>
      <c r="Y10" s="373"/>
      <c r="Z10" s="373"/>
      <c r="AA10" s="375">
        <v>2</v>
      </c>
      <c r="AB10" s="375">
        <v>2</v>
      </c>
      <c r="AC10" s="375">
        <v>2</v>
      </c>
      <c r="AD10" s="375">
        <v>4</v>
      </c>
      <c r="AE10" s="375">
        <v>4</v>
      </c>
      <c r="AF10" s="375">
        <v>4</v>
      </c>
      <c r="AG10" s="375">
        <v>2</v>
      </c>
      <c r="AH10" s="375">
        <v>4</v>
      </c>
      <c r="AI10" s="375">
        <v>2</v>
      </c>
      <c r="AJ10" s="375">
        <v>4</v>
      </c>
      <c r="AK10" s="375">
        <v>2</v>
      </c>
      <c r="AL10" s="375">
        <v>4</v>
      </c>
      <c r="AM10" s="375">
        <v>2</v>
      </c>
      <c r="AN10" s="375">
        <v>4</v>
      </c>
      <c r="AO10" s="375">
        <v>2</v>
      </c>
      <c r="AP10" s="375">
        <v>2</v>
      </c>
      <c r="AQ10" s="375">
        <v>4</v>
      </c>
      <c r="AR10" s="371"/>
      <c r="AS10" s="371"/>
      <c r="AT10" s="376"/>
      <c r="AU10" s="377"/>
      <c r="AV10" s="377"/>
      <c r="AW10" s="378"/>
      <c r="AX10" s="133">
        <f>SUM(AA10:AQ10)</f>
        <v>50</v>
      </c>
      <c r="AY10" s="379"/>
      <c r="AZ10" s="379"/>
      <c r="BA10" s="379"/>
      <c r="BB10" s="379"/>
      <c r="BC10" s="379"/>
      <c r="BD10" s="379"/>
      <c r="BE10" s="379"/>
      <c r="BF10" s="551"/>
      <c r="BG10" s="223">
        <f>SUM(V10,AX10)</f>
        <v>50</v>
      </c>
    </row>
    <row r="11" spans="1:59" ht="12.75" customHeight="1">
      <c r="A11" s="659"/>
      <c r="B11" s="697"/>
      <c r="C11" s="699"/>
      <c r="D11" s="12" t="s">
        <v>56</v>
      </c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4"/>
      <c r="T11" s="365"/>
      <c r="U11" s="365"/>
      <c r="V11" s="500">
        <f>SUM(E11:R11)</f>
        <v>0</v>
      </c>
      <c r="W11" s="366"/>
      <c r="X11" s="366"/>
      <c r="Y11" s="365"/>
      <c r="Z11" s="365"/>
      <c r="AA11" s="367">
        <v>0</v>
      </c>
      <c r="AB11" s="367">
        <v>0</v>
      </c>
      <c r="AC11" s="367">
        <v>0</v>
      </c>
      <c r="AD11" s="367">
        <v>0</v>
      </c>
      <c r="AE11" s="367">
        <v>0</v>
      </c>
      <c r="AF11" s="367">
        <v>0</v>
      </c>
      <c r="AG11" s="367">
        <v>0</v>
      </c>
      <c r="AH11" s="367">
        <v>0</v>
      </c>
      <c r="AI11" s="367">
        <v>0</v>
      </c>
      <c r="AJ11" s="367">
        <v>0</v>
      </c>
      <c r="AK11" s="367">
        <v>0</v>
      </c>
      <c r="AL11" s="367">
        <v>0</v>
      </c>
      <c r="AM11" s="367">
        <v>0</v>
      </c>
      <c r="AN11" s="367">
        <v>0</v>
      </c>
      <c r="AO11" s="367">
        <v>0</v>
      </c>
      <c r="AP11" s="367">
        <v>0</v>
      </c>
      <c r="AQ11" s="367">
        <v>0</v>
      </c>
      <c r="AR11" s="367"/>
      <c r="AS11" s="367"/>
      <c r="AT11" s="368"/>
      <c r="AU11" s="369"/>
      <c r="AV11" s="369"/>
      <c r="AW11" s="370"/>
      <c r="AX11" s="236">
        <f>SUM(AA11:AQ11)</f>
        <v>0</v>
      </c>
      <c r="AY11" s="363"/>
      <c r="AZ11" s="363"/>
      <c r="BA11" s="363"/>
      <c r="BB11" s="363"/>
      <c r="BC11" s="363"/>
      <c r="BD11" s="363"/>
      <c r="BE11" s="363"/>
      <c r="BF11" s="552"/>
      <c r="BG11" s="119">
        <f>SUM(V11,AX11)</f>
        <v>0</v>
      </c>
    </row>
    <row r="12" spans="1:59" ht="12.75">
      <c r="A12" s="659"/>
      <c r="B12" s="601" t="s">
        <v>4</v>
      </c>
      <c r="C12" s="682" t="s">
        <v>154</v>
      </c>
      <c r="D12" s="9" t="s">
        <v>55</v>
      </c>
      <c r="E12" s="80">
        <v>4</v>
      </c>
      <c r="F12" s="80">
        <v>2</v>
      </c>
      <c r="G12" s="80">
        <v>2</v>
      </c>
      <c r="H12" s="80">
        <v>2</v>
      </c>
      <c r="I12" s="80">
        <v>2</v>
      </c>
      <c r="J12" s="80">
        <v>2</v>
      </c>
      <c r="K12" s="80">
        <v>2</v>
      </c>
      <c r="L12" s="80">
        <v>2</v>
      </c>
      <c r="M12" s="80">
        <v>2</v>
      </c>
      <c r="N12" s="80">
        <v>2</v>
      </c>
      <c r="O12" s="80">
        <v>2</v>
      </c>
      <c r="P12" s="80"/>
      <c r="Q12" s="80"/>
      <c r="R12" s="80"/>
      <c r="S12" s="97"/>
      <c r="T12" s="121"/>
      <c r="U12" s="122"/>
      <c r="V12" s="83">
        <f aca="true" t="shared" si="4" ref="V12:V25">SUM(E12:U12)</f>
        <v>24</v>
      </c>
      <c r="W12" s="13"/>
      <c r="X12" s="13"/>
      <c r="Y12" s="121"/>
      <c r="Z12" s="122"/>
      <c r="AA12" s="80">
        <v>2</v>
      </c>
      <c r="AB12" s="80">
        <v>2</v>
      </c>
      <c r="AC12" s="80">
        <v>2</v>
      </c>
      <c r="AD12" s="80">
        <v>2</v>
      </c>
      <c r="AE12" s="80">
        <v>2</v>
      </c>
      <c r="AF12" s="81">
        <v>2</v>
      </c>
      <c r="AG12" s="81">
        <v>2</v>
      </c>
      <c r="AH12" s="81">
        <v>2</v>
      </c>
      <c r="AI12" s="81">
        <v>2</v>
      </c>
      <c r="AJ12" s="81">
        <v>2</v>
      </c>
      <c r="AK12" s="81">
        <v>2</v>
      </c>
      <c r="AL12" s="81">
        <v>2</v>
      </c>
      <c r="AM12" s="81">
        <v>2</v>
      </c>
      <c r="AN12" s="81">
        <v>2</v>
      </c>
      <c r="AO12" s="81">
        <v>0</v>
      </c>
      <c r="AP12" s="81">
        <v>2</v>
      </c>
      <c r="AQ12" s="81">
        <v>2</v>
      </c>
      <c r="AR12" s="81"/>
      <c r="AS12" s="81"/>
      <c r="AT12" s="82"/>
      <c r="AU12" s="171"/>
      <c r="AV12" s="171"/>
      <c r="AW12" s="172"/>
      <c r="AX12" s="133">
        <f>SUM(Y12:AU12,AV12:AW12)</f>
        <v>32</v>
      </c>
      <c r="AY12" s="11"/>
      <c r="AZ12" s="11"/>
      <c r="BA12" s="11"/>
      <c r="BB12" s="11"/>
      <c r="BC12" s="11"/>
      <c r="BD12" s="11"/>
      <c r="BE12" s="11"/>
      <c r="BF12" s="126"/>
      <c r="BG12" s="118">
        <f aca="true" t="shared" si="5" ref="BG12:BG25">SUM(V12,AX12)</f>
        <v>56</v>
      </c>
    </row>
    <row r="13" spans="1:59" ht="12.75">
      <c r="A13" s="659"/>
      <c r="B13" s="602"/>
      <c r="C13" s="683"/>
      <c r="D13" s="12" t="s">
        <v>56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/>
      <c r="Q13" s="44"/>
      <c r="R13" s="44"/>
      <c r="S13" s="97"/>
      <c r="T13" s="121"/>
      <c r="U13" s="122"/>
      <c r="V13" s="86">
        <f t="shared" si="4"/>
        <v>0</v>
      </c>
      <c r="W13" s="13"/>
      <c r="X13" s="13"/>
      <c r="Y13" s="121"/>
      <c r="Z13" s="122"/>
      <c r="AA13" s="44">
        <v>0</v>
      </c>
      <c r="AB13" s="44">
        <v>0</v>
      </c>
      <c r="AC13" s="44">
        <v>0</v>
      </c>
      <c r="AD13" s="44">
        <v>0</v>
      </c>
      <c r="AE13" s="44">
        <v>0</v>
      </c>
      <c r="AF13" s="44">
        <v>0</v>
      </c>
      <c r="AG13" s="44">
        <v>0</v>
      </c>
      <c r="AH13" s="44">
        <v>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4">
        <v>0</v>
      </c>
      <c r="AP13" s="44">
        <v>0</v>
      </c>
      <c r="AQ13" s="45">
        <v>0</v>
      </c>
      <c r="AR13" s="45"/>
      <c r="AS13" s="45"/>
      <c r="AT13" s="82"/>
      <c r="AU13" s="171"/>
      <c r="AV13" s="171"/>
      <c r="AW13" s="172"/>
      <c r="AX13" s="86">
        <f>SUM(Y13:AU13,AV13:AW13)</f>
        <v>0</v>
      </c>
      <c r="AY13" s="11"/>
      <c r="AZ13" s="11"/>
      <c r="BA13" s="11"/>
      <c r="BB13" s="11"/>
      <c r="BC13" s="11"/>
      <c r="BD13" s="11"/>
      <c r="BE13" s="11"/>
      <c r="BF13" s="126"/>
      <c r="BG13" s="119">
        <f t="shared" si="5"/>
        <v>0</v>
      </c>
    </row>
    <row r="14" spans="1:59" ht="12.75">
      <c r="A14" s="659"/>
      <c r="B14" s="601" t="s">
        <v>6</v>
      </c>
      <c r="C14" s="682" t="s">
        <v>7</v>
      </c>
      <c r="D14" s="9" t="s">
        <v>55</v>
      </c>
      <c r="E14" s="80">
        <v>2</v>
      </c>
      <c r="F14" s="80">
        <v>2</v>
      </c>
      <c r="G14" s="80">
        <v>2</v>
      </c>
      <c r="H14" s="80">
        <v>2</v>
      </c>
      <c r="I14" s="80">
        <v>2</v>
      </c>
      <c r="J14" s="80">
        <v>4</v>
      </c>
      <c r="K14" s="80">
        <v>2</v>
      </c>
      <c r="L14" s="80">
        <v>2</v>
      </c>
      <c r="M14" s="80">
        <v>2</v>
      </c>
      <c r="N14" s="80">
        <v>2</v>
      </c>
      <c r="O14" s="80">
        <v>2</v>
      </c>
      <c r="P14" s="80"/>
      <c r="Q14" s="80"/>
      <c r="R14" s="80"/>
      <c r="S14" s="82"/>
      <c r="T14" s="121"/>
      <c r="U14" s="122"/>
      <c r="V14" s="83">
        <f t="shared" si="4"/>
        <v>24</v>
      </c>
      <c r="W14" s="13"/>
      <c r="X14" s="13"/>
      <c r="Y14" s="121"/>
      <c r="Z14" s="122"/>
      <c r="AA14" s="80">
        <v>0</v>
      </c>
      <c r="AB14" s="80">
        <v>2</v>
      </c>
      <c r="AC14" s="80">
        <v>2</v>
      </c>
      <c r="AD14" s="80">
        <v>2</v>
      </c>
      <c r="AE14" s="80">
        <v>0</v>
      </c>
      <c r="AF14" s="80">
        <v>2</v>
      </c>
      <c r="AG14" s="81">
        <v>2</v>
      </c>
      <c r="AH14" s="81">
        <v>2</v>
      </c>
      <c r="AI14" s="81">
        <v>2</v>
      </c>
      <c r="AJ14" s="81">
        <v>2</v>
      </c>
      <c r="AK14" s="81">
        <v>0</v>
      </c>
      <c r="AL14" s="81">
        <v>2</v>
      </c>
      <c r="AM14" s="81">
        <v>2</v>
      </c>
      <c r="AN14" s="81">
        <v>2</v>
      </c>
      <c r="AO14" s="81">
        <v>0</v>
      </c>
      <c r="AP14" s="81">
        <v>2</v>
      </c>
      <c r="AQ14" s="81">
        <v>2</v>
      </c>
      <c r="AR14" s="81"/>
      <c r="AS14" s="81"/>
      <c r="AT14" s="82"/>
      <c r="AU14" s="171"/>
      <c r="AV14" s="171"/>
      <c r="AW14" s="172"/>
      <c r="AX14" s="133">
        <f>SUM(Y14:AU14,AV14:AW14)</f>
        <v>26</v>
      </c>
      <c r="AY14" s="11"/>
      <c r="AZ14" s="11"/>
      <c r="BA14" s="11"/>
      <c r="BB14" s="11"/>
      <c r="BC14" s="11"/>
      <c r="BD14" s="11"/>
      <c r="BE14" s="11"/>
      <c r="BF14" s="126"/>
      <c r="BG14" s="118">
        <f t="shared" si="5"/>
        <v>50</v>
      </c>
    </row>
    <row r="15" spans="1:59" ht="13.5" thickBot="1">
      <c r="A15" s="659"/>
      <c r="B15" s="673"/>
      <c r="C15" s="713"/>
      <c r="D15" s="88" t="s">
        <v>56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/>
      <c r="Q15" s="89"/>
      <c r="R15" s="89"/>
      <c r="S15" s="224"/>
      <c r="T15" s="130"/>
      <c r="U15" s="131"/>
      <c r="V15" s="91">
        <f t="shared" si="4"/>
        <v>0</v>
      </c>
      <c r="W15" s="132"/>
      <c r="X15" s="132"/>
      <c r="Y15" s="130"/>
      <c r="Z15" s="131"/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0</v>
      </c>
      <c r="AG15" s="90">
        <v>0</v>
      </c>
      <c r="AH15" s="90">
        <v>0</v>
      </c>
      <c r="AI15" s="90">
        <v>0</v>
      </c>
      <c r="AJ15" s="90">
        <v>0</v>
      </c>
      <c r="AK15" s="90">
        <v>0</v>
      </c>
      <c r="AL15" s="90">
        <v>0</v>
      </c>
      <c r="AM15" s="90">
        <v>0</v>
      </c>
      <c r="AN15" s="90">
        <v>0</v>
      </c>
      <c r="AO15" s="90">
        <v>0</v>
      </c>
      <c r="AP15" s="90">
        <v>0</v>
      </c>
      <c r="AQ15" s="90">
        <v>0</v>
      </c>
      <c r="AR15" s="90"/>
      <c r="AS15" s="90"/>
      <c r="AT15" s="93"/>
      <c r="AU15" s="177"/>
      <c r="AV15" s="177"/>
      <c r="AW15" s="173"/>
      <c r="AX15" s="91">
        <f>SUM(Y15:AU15,AV15:AW15)</f>
        <v>0</v>
      </c>
      <c r="AY15" s="129"/>
      <c r="AZ15" s="129"/>
      <c r="BA15" s="129"/>
      <c r="BB15" s="129"/>
      <c r="BC15" s="129"/>
      <c r="BD15" s="129"/>
      <c r="BE15" s="129"/>
      <c r="BF15" s="553"/>
      <c r="BG15" s="225">
        <f t="shared" si="5"/>
        <v>0</v>
      </c>
    </row>
    <row r="16" spans="1:59" ht="12.75" customHeight="1">
      <c r="A16" s="659"/>
      <c r="B16" s="675" t="s">
        <v>149</v>
      </c>
      <c r="C16" s="677" t="s">
        <v>150</v>
      </c>
      <c r="D16" s="387" t="s">
        <v>55</v>
      </c>
      <c r="E16" s="202">
        <f>SUM(E18,E22,E24,E20)</f>
        <v>8</v>
      </c>
      <c r="F16" s="202">
        <f aca="true" t="shared" si="6" ref="F16:O16">SUM(F18,F22,F24,F20)</f>
        <v>8</v>
      </c>
      <c r="G16" s="202">
        <f t="shared" si="6"/>
        <v>8</v>
      </c>
      <c r="H16" s="202">
        <f t="shared" si="6"/>
        <v>10</v>
      </c>
      <c r="I16" s="202">
        <f t="shared" si="6"/>
        <v>6</v>
      </c>
      <c r="J16" s="202">
        <f t="shared" si="6"/>
        <v>8</v>
      </c>
      <c r="K16" s="202">
        <f t="shared" si="6"/>
        <v>8</v>
      </c>
      <c r="L16" s="202">
        <f t="shared" si="6"/>
        <v>10</v>
      </c>
      <c r="M16" s="202">
        <f t="shared" si="6"/>
        <v>6</v>
      </c>
      <c r="N16" s="202">
        <f t="shared" si="6"/>
        <v>10</v>
      </c>
      <c r="O16" s="202">
        <f t="shared" si="6"/>
        <v>10</v>
      </c>
      <c r="P16" s="99"/>
      <c r="Q16" s="99"/>
      <c r="R16" s="99"/>
      <c r="S16" s="99"/>
      <c r="T16" s="99"/>
      <c r="U16" s="99"/>
      <c r="V16" s="99">
        <f>SUM(V18:V24)</f>
        <v>92</v>
      </c>
      <c r="W16" s="99"/>
      <c r="X16" s="99"/>
      <c r="Y16" s="99"/>
      <c r="Z16" s="99"/>
      <c r="AA16" s="99">
        <f>SUM(AA18,AA20,AA22,AA24)</f>
        <v>12</v>
      </c>
      <c r="AB16" s="99">
        <f aca="true" t="shared" si="7" ref="AB16:BG16">SUM(AB18,AB20,AB22,AB24)</f>
        <v>10</v>
      </c>
      <c r="AC16" s="99">
        <f t="shared" si="7"/>
        <v>12</v>
      </c>
      <c r="AD16" s="99">
        <f t="shared" si="7"/>
        <v>10</v>
      </c>
      <c r="AE16" s="99">
        <f t="shared" si="7"/>
        <v>10</v>
      </c>
      <c r="AF16" s="99">
        <f t="shared" si="7"/>
        <v>12</v>
      </c>
      <c r="AG16" s="99">
        <f t="shared" si="7"/>
        <v>12</v>
      </c>
      <c r="AH16" s="99">
        <f t="shared" si="7"/>
        <v>12</v>
      </c>
      <c r="AI16" s="99">
        <f t="shared" si="7"/>
        <v>12</v>
      </c>
      <c r="AJ16" s="99">
        <f t="shared" si="7"/>
        <v>14</v>
      </c>
      <c r="AK16" s="99">
        <f t="shared" si="7"/>
        <v>12</v>
      </c>
      <c r="AL16" s="99">
        <f t="shared" si="7"/>
        <v>10</v>
      </c>
      <c r="AM16" s="99">
        <f t="shared" si="7"/>
        <v>12</v>
      </c>
      <c r="AN16" s="99">
        <f t="shared" si="7"/>
        <v>12</v>
      </c>
      <c r="AO16" s="99">
        <f t="shared" si="7"/>
        <v>14</v>
      </c>
      <c r="AP16" s="99">
        <f t="shared" si="7"/>
        <v>10</v>
      </c>
      <c r="AQ16" s="99">
        <f t="shared" si="7"/>
        <v>10</v>
      </c>
      <c r="AR16" s="99"/>
      <c r="AS16" s="99"/>
      <c r="AT16" s="99"/>
      <c r="AU16" s="99"/>
      <c r="AV16" s="99"/>
      <c r="AW16" s="99"/>
      <c r="AX16" s="99">
        <f>SUM(AX18,AX20,AX22,AX24)</f>
        <v>196</v>
      </c>
      <c r="AY16" s="99"/>
      <c r="AZ16" s="99"/>
      <c r="BA16" s="99"/>
      <c r="BB16" s="99"/>
      <c r="BC16" s="99"/>
      <c r="BD16" s="99"/>
      <c r="BE16" s="99"/>
      <c r="BF16" s="100"/>
      <c r="BG16" s="511">
        <f t="shared" si="7"/>
        <v>288</v>
      </c>
    </row>
    <row r="17" spans="1:59" ht="13.5" thickBot="1">
      <c r="A17" s="659"/>
      <c r="B17" s="679"/>
      <c r="C17" s="680"/>
      <c r="D17" s="535" t="s">
        <v>56</v>
      </c>
      <c r="E17" s="342">
        <f>SUM(E19,E23,E25,E21)</f>
        <v>0</v>
      </c>
      <c r="F17" s="342">
        <f aca="true" t="shared" si="8" ref="F17:O17">SUM(F19,F23,F25,F21)</f>
        <v>0</v>
      </c>
      <c r="G17" s="342">
        <f t="shared" si="8"/>
        <v>0</v>
      </c>
      <c r="H17" s="342">
        <f t="shared" si="8"/>
        <v>0</v>
      </c>
      <c r="I17" s="342">
        <f t="shared" si="8"/>
        <v>0</v>
      </c>
      <c r="J17" s="342">
        <f t="shared" si="8"/>
        <v>0</v>
      </c>
      <c r="K17" s="342">
        <f t="shared" si="8"/>
        <v>0</v>
      </c>
      <c r="L17" s="342">
        <f t="shared" si="8"/>
        <v>0</v>
      </c>
      <c r="M17" s="342">
        <f t="shared" si="8"/>
        <v>0</v>
      </c>
      <c r="N17" s="342">
        <f t="shared" si="8"/>
        <v>0</v>
      </c>
      <c r="O17" s="342">
        <f t="shared" si="8"/>
        <v>0</v>
      </c>
      <c r="P17" s="343"/>
      <c r="Q17" s="343"/>
      <c r="R17" s="343"/>
      <c r="S17" s="343"/>
      <c r="T17" s="343"/>
      <c r="U17" s="343"/>
      <c r="V17" s="343">
        <f>SUM(V19,V23,V25)</f>
        <v>0</v>
      </c>
      <c r="W17" s="343"/>
      <c r="X17" s="343"/>
      <c r="Y17" s="343"/>
      <c r="Z17" s="343"/>
      <c r="AA17" s="343">
        <f>SUM(AA19,AA21,AA23,AA25)</f>
        <v>0</v>
      </c>
      <c r="AB17" s="343">
        <f aca="true" t="shared" si="9" ref="AB17:AJ17">SUM(AB19,AB21,AB23,AB25)</f>
        <v>0</v>
      </c>
      <c r="AC17" s="343">
        <f t="shared" si="9"/>
        <v>0</v>
      </c>
      <c r="AD17" s="343">
        <f t="shared" si="9"/>
        <v>0</v>
      </c>
      <c r="AE17" s="343">
        <f t="shared" si="9"/>
        <v>0</v>
      </c>
      <c r="AF17" s="343">
        <f t="shared" si="9"/>
        <v>0</v>
      </c>
      <c r="AG17" s="343">
        <f t="shared" si="9"/>
        <v>0</v>
      </c>
      <c r="AH17" s="343">
        <f t="shared" si="9"/>
        <v>0</v>
      </c>
      <c r="AI17" s="343">
        <f t="shared" si="9"/>
        <v>0</v>
      </c>
      <c r="AJ17" s="343">
        <f t="shared" si="9"/>
        <v>0</v>
      </c>
      <c r="AK17" s="343">
        <v>0</v>
      </c>
      <c r="AL17" s="343">
        <f>SUM(AL19,AL21,AL23,AL25)</f>
        <v>0</v>
      </c>
      <c r="AM17" s="343">
        <v>0</v>
      </c>
      <c r="AN17" s="343">
        <f>SUM(AN19,AN21,AN23,AN25)</f>
        <v>0</v>
      </c>
      <c r="AO17" s="343">
        <v>0</v>
      </c>
      <c r="AP17" s="343">
        <f>SUM(AP19,AP21,AP23,AP25)</f>
        <v>0</v>
      </c>
      <c r="AQ17" s="343">
        <f>SUM(AQ19,AQ21,AQ23,AQ25)</f>
        <v>0</v>
      </c>
      <c r="AR17" s="343"/>
      <c r="AS17" s="343"/>
      <c r="AT17" s="343"/>
      <c r="AU17" s="343"/>
      <c r="AV17" s="343"/>
      <c r="AW17" s="343"/>
      <c r="AX17" s="343">
        <v>0</v>
      </c>
      <c r="AY17" s="343"/>
      <c r="AZ17" s="343"/>
      <c r="BA17" s="343"/>
      <c r="BB17" s="343"/>
      <c r="BC17" s="343"/>
      <c r="BD17" s="343"/>
      <c r="BE17" s="343"/>
      <c r="BF17" s="510"/>
      <c r="BG17" s="512">
        <f>SUM(BG19,BG21,BG23,BG25)</f>
        <v>0</v>
      </c>
    </row>
    <row r="18" spans="1:59" ht="10.5" customHeight="1">
      <c r="A18" s="659"/>
      <c r="B18" s="706" t="s">
        <v>177</v>
      </c>
      <c r="C18" s="704" t="s">
        <v>178</v>
      </c>
      <c r="D18" s="541" t="s">
        <v>55</v>
      </c>
      <c r="E18" s="206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95"/>
      <c r="T18" s="382"/>
      <c r="U18" s="382"/>
      <c r="V18" s="133">
        <f t="shared" si="4"/>
        <v>0</v>
      </c>
      <c r="W18" s="383"/>
      <c r="X18" s="383"/>
      <c r="Y18" s="382"/>
      <c r="Z18" s="382"/>
      <c r="AA18" s="384">
        <v>4</v>
      </c>
      <c r="AB18" s="384">
        <v>2</v>
      </c>
      <c r="AC18" s="384">
        <v>2</v>
      </c>
      <c r="AD18" s="384">
        <v>2</v>
      </c>
      <c r="AE18" s="384">
        <v>2</v>
      </c>
      <c r="AF18" s="384">
        <v>4</v>
      </c>
      <c r="AG18" s="384">
        <v>2</v>
      </c>
      <c r="AH18" s="384">
        <v>2</v>
      </c>
      <c r="AI18" s="384">
        <v>2</v>
      </c>
      <c r="AJ18" s="384">
        <v>4</v>
      </c>
      <c r="AK18" s="384">
        <v>2</v>
      </c>
      <c r="AL18" s="207">
        <v>2</v>
      </c>
      <c r="AM18" s="207">
        <v>2</v>
      </c>
      <c r="AN18" s="207">
        <v>4</v>
      </c>
      <c r="AO18" s="207">
        <v>4</v>
      </c>
      <c r="AP18" s="207">
        <v>2</v>
      </c>
      <c r="AQ18" s="207">
        <v>2</v>
      </c>
      <c r="AR18" s="207"/>
      <c r="AS18" s="207"/>
      <c r="AT18" s="95"/>
      <c r="AU18" s="385"/>
      <c r="AV18" s="385"/>
      <c r="AW18" s="385"/>
      <c r="AX18" s="133">
        <f aca="true" t="shared" si="10" ref="AX18:AX25">SUM(Y18:AU18,AV18:AW18)</f>
        <v>44</v>
      </c>
      <c r="AY18" s="386"/>
      <c r="AZ18" s="386"/>
      <c r="BA18" s="386"/>
      <c r="BB18" s="386"/>
      <c r="BC18" s="386"/>
      <c r="BD18" s="386"/>
      <c r="BE18" s="386"/>
      <c r="BF18" s="544"/>
      <c r="BG18" s="380">
        <f t="shared" si="5"/>
        <v>44</v>
      </c>
    </row>
    <row r="19" spans="1:59" ht="38.25" customHeight="1">
      <c r="A19" s="659"/>
      <c r="B19" s="671"/>
      <c r="C19" s="705"/>
      <c r="D19" s="542" t="s">
        <v>56</v>
      </c>
      <c r="E19" s="44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82"/>
      <c r="T19" s="122"/>
      <c r="U19" s="122"/>
      <c r="V19" s="86">
        <f t="shared" si="4"/>
        <v>0</v>
      </c>
      <c r="W19" s="13"/>
      <c r="X19" s="13"/>
      <c r="Y19" s="122"/>
      <c r="Z19" s="122"/>
      <c r="AA19" s="219">
        <v>0</v>
      </c>
      <c r="AB19" s="219">
        <v>0</v>
      </c>
      <c r="AC19" s="219">
        <v>0</v>
      </c>
      <c r="AD19" s="219">
        <v>0</v>
      </c>
      <c r="AE19" s="219">
        <v>0</v>
      </c>
      <c r="AF19" s="219">
        <v>0</v>
      </c>
      <c r="AG19" s="219">
        <v>0</v>
      </c>
      <c r="AH19" s="219">
        <v>0</v>
      </c>
      <c r="AI19" s="219">
        <v>0</v>
      </c>
      <c r="AJ19" s="219">
        <v>0</v>
      </c>
      <c r="AK19" s="219">
        <v>0</v>
      </c>
      <c r="AL19" s="219">
        <v>0</v>
      </c>
      <c r="AM19" s="219">
        <v>0</v>
      </c>
      <c r="AN19" s="219">
        <v>0</v>
      </c>
      <c r="AO19" s="219">
        <v>0</v>
      </c>
      <c r="AP19" s="219">
        <v>0</v>
      </c>
      <c r="AQ19" s="219">
        <v>0</v>
      </c>
      <c r="AR19" s="45"/>
      <c r="AS19" s="45"/>
      <c r="AT19" s="82"/>
      <c r="AU19" s="172"/>
      <c r="AV19" s="172"/>
      <c r="AW19" s="172"/>
      <c r="AX19" s="86">
        <f t="shared" si="10"/>
        <v>0</v>
      </c>
      <c r="AY19" s="11"/>
      <c r="AZ19" s="11"/>
      <c r="BA19" s="11"/>
      <c r="BB19" s="11"/>
      <c r="BC19" s="11"/>
      <c r="BD19" s="11"/>
      <c r="BE19" s="11"/>
      <c r="BF19" s="126"/>
      <c r="BG19" s="119">
        <f t="shared" si="5"/>
        <v>0</v>
      </c>
    </row>
    <row r="20" spans="1:59" ht="11.25" customHeight="1">
      <c r="A20" s="659"/>
      <c r="B20" s="681" t="s">
        <v>179</v>
      </c>
      <c r="C20" s="707" t="s">
        <v>180</v>
      </c>
      <c r="D20" s="538" t="s">
        <v>55</v>
      </c>
      <c r="E20" s="579">
        <v>4</v>
      </c>
      <c r="F20" s="580">
        <v>6</v>
      </c>
      <c r="G20" s="580">
        <v>4</v>
      </c>
      <c r="H20" s="580">
        <v>6</v>
      </c>
      <c r="I20" s="580">
        <v>4</v>
      </c>
      <c r="J20" s="580">
        <v>6</v>
      </c>
      <c r="K20" s="580">
        <v>4</v>
      </c>
      <c r="L20" s="580">
        <v>6</v>
      </c>
      <c r="M20" s="580">
        <v>4</v>
      </c>
      <c r="N20" s="580">
        <v>6</v>
      </c>
      <c r="O20" s="580">
        <v>8</v>
      </c>
      <c r="P20" s="45"/>
      <c r="Q20" s="45"/>
      <c r="R20" s="45"/>
      <c r="S20" s="82"/>
      <c r="T20" s="122"/>
      <c r="U20" s="122"/>
      <c r="V20" s="83">
        <f t="shared" si="4"/>
        <v>58</v>
      </c>
      <c r="W20" s="13"/>
      <c r="X20" s="13"/>
      <c r="Y20" s="122"/>
      <c r="Z20" s="122"/>
      <c r="AA20" s="537">
        <v>4</v>
      </c>
      <c r="AB20" s="537">
        <v>4</v>
      </c>
      <c r="AC20" s="537">
        <v>4</v>
      </c>
      <c r="AD20" s="537">
        <v>4</v>
      </c>
      <c r="AE20" s="537">
        <v>4</v>
      </c>
      <c r="AF20" s="537">
        <v>2</v>
      </c>
      <c r="AG20" s="537">
        <v>4</v>
      </c>
      <c r="AH20" s="537">
        <v>4</v>
      </c>
      <c r="AI20" s="537">
        <v>4</v>
      </c>
      <c r="AJ20" s="537">
        <v>4</v>
      </c>
      <c r="AK20" s="537">
        <v>4</v>
      </c>
      <c r="AL20" s="537">
        <v>4</v>
      </c>
      <c r="AM20" s="537">
        <v>4</v>
      </c>
      <c r="AN20" s="537">
        <v>4</v>
      </c>
      <c r="AO20" s="537">
        <v>6</v>
      </c>
      <c r="AP20" s="537">
        <v>4</v>
      </c>
      <c r="AQ20" s="537">
        <v>4</v>
      </c>
      <c r="AR20" s="193"/>
      <c r="AS20" s="193"/>
      <c r="AT20" s="82"/>
      <c r="AU20" s="536"/>
      <c r="AV20" s="536"/>
      <c r="AW20" s="536"/>
      <c r="AX20" s="83">
        <f t="shared" si="10"/>
        <v>68</v>
      </c>
      <c r="AY20" s="507"/>
      <c r="AZ20" s="507"/>
      <c r="BA20" s="507"/>
      <c r="BB20" s="507"/>
      <c r="BC20" s="507"/>
      <c r="BD20" s="507"/>
      <c r="BE20" s="507"/>
      <c r="BF20" s="508"/>
      <c r="BG20" s="118">
        <f t="shared" si="5"/>
        <v>126</v>
      </c>
    </row>
    <row r="21" spans="1:59" ht="11.25" customHeight="1">
      <c r="A21" s="659"/>
      <c r="B21" s="660"/>
      <c r="C21" s="708"/>
      <c r="D21" s="542" t="s">
        <v>56</v>
      </c>
      <c r="E21" s="44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/>
      <c r="Q21" s="45"/>
      <c r="R21" s="45"/>
      <c r="S21" s="82"/>
      <c r="T21" s="122"/>
      <c r="U21" s="122"/>
      <c r="V21" s="86">
        <f t="shared" si="4"/>
        <v>0</v>
      </c>
      <c r="W21" s="13"/>
      <c r="X21" s="13"/>
      <c r="Y21" s="122"/>
      <c r="Z21" s="122"/>
      <c r="AA21" s="219">
        <v>0</v>
      </c>
      <c r="AB21" s="219">
        <v>0</v>
      </c>
      <c r="AC21" s="219">
        <v>0</v>
      </c>
      <c r="AD21" s="219">
        <v>0</v>
      </c>
      <c r="AE21" s="219">
        <v>0</v>
      </c>
      <c r="AF21" s="219">
        <v>0</v>
      </c>
      <c r="AG21" s="219">
        <v>0</v>
      </c>
      <c r="AH21" s="219">
        <v>0</v>
      </c>
      <c r="AI21" s="219">
        <v>0</v>
      </c>
      <c r="AJ21" s="219">
        <v>0</v>
      </c>
      <c r="AK21" s="219">
        <v>0</v>
      </c>
      <c r="AL21" s="219">
        <v>0</v>
      </c>
      <c r="AM21" s="219">
        <v>0</v>
      </c>
      <c r="AN21" s="219">
        <v>0</v>
      </c>
      <c r="AO21" s="219">
        <v>0</v>
      </c>
      <c r="AP21" s="219">
        <v>0</v>
      </c>
      <c r="AQ21" s="219">
        <v>0</v>
      </c>
      <c r="AR21" s="45"/>
      <c r="AS21" s="45"/>
      <c r="AT21" s="82"/>
      <c r="AU21" s="172"/>
      <c r="AV21" s="172"/>
      <c r="AW21" s="172"/>
      <c r="AX21" s="86">
        <f t="shared" si="10"/>
        <v>0</v>
      </c>
      <c r="AY21" s="11"/>
      <c r="AZ21" s="11"/>
      <c r="BA21" s="11"/>
      <c r="BB21" s="11"/>
      <c r="BC21" s="11"/>
      <c r="BD21" s="11"/>
      <c r="BE21" s="11"/>
      <c r="BF21" s="126"/>
      <c r="BG21" s="119">
        <f t="shared" si="5"/>
        <v>0</v>
      </c>
    </row>
    <row r="22" spans="1:59" ht="14.25" customHeight="1">
      <c r="A22" s="659"/>
      <c r="B22" s="671" t="s">
        <v>18</v>
      </c>
      <c r="C22" s="705" t="s">
        <v>19</v>
      </c>
      <c r="D22" s="538" t="s">
        <v>55</v>
      </c>
      <c r="E22" s="80">
        <v>4</v>
      </c>
      <c r="F22" s="81">
        <v>2</v>
      </c>
      <c r="G22" s="81">
        <v>4</v>
      </c>
      <c r="H22" s="81">
        <v>4</v>
      </c>
      <c r="I22" s="81">
        <v>2</v>
      </c>
      <c r="J22" s="81">
        <v>2</v>
      </c>
      <c r="K22" s="81">
        <v>4</v>
      </c>
      <c r="L22" s="81">
        <v>4</v>
      </c>
      <c r="M22" s="81">
        <v>2</v>
      </c>
      <c r="N22" s="81">
        <v>4</v>
      </c>
      <c r="O22" s="81">
        <v>2</v>
      </c>
      <c r="P22" s="81"/>
      <c r="Q22" s="81"/>
      <c r="R22" s="81"/>
      <c r="S22" s="82"/>
      <c r="T22" s="122"/>
      <c r="U22" s="122"/>
      <c r="V22" s="83">
        <f>SUM(E22:U22)</f>
        <v>34</v>
      </c>
      <c r="W22" s="13"/>
      <c r="X22" s="13"/>
      <c r="Y22" s="122"/>
      <c r="Z22" s="122"/>
      <c r="AA22" s="170">
        <v>2</v>
      </c>
      <c r="AB22" s="170">
        <v>2</v>
      </c>
      <c r="AC22" s="170">
        <v>2</v>
      </c>
      <c r="AD22" s="170">
        <v>2</v>
      </c>
      <c r="AE22" s="170">
        <v>2</v>
      </c>
      <c r="AF22" s="170">
        <v>2</v>
      </c>
      <c r="AG22" s="170">
        <v>2</v>
      </c>
      <c r="AH22" s="170">
        <v>2</v>
      </c>
      <c r="AI22" s="170">
        <v>2</v>
      </c>
      <c r="AJ22" s="170">
        <v>2</v>
      </c>
      <c r="AK22" s="170">
        <v>2</v>
      </c>
      <c r="AL22" s="170">
        <v>2</v>
      </c>
      <c r="AM22" s="170">
        <v>2</v>
      </c>
      <c r="AN22" s="170">
        <v>2</v>
      </c>
      <c r="AO22" s="170">
        <v>2</v>
      </c>
      <c r="AP22" s="170">
        <v>2</v>
      </c>
      <c r="AQ22" s="170">
        <v>2</v>
      </c>
      <c r="AR22" s="81"/>
      <c r="AS22" s="81"/>
      <c r="AT22" s="82"/>
      <c r="AU22" s="172"/>
      <c r="AV22" s="172"/>
      <c r="AW22" s="172"/>
      <c r="AX22" s="83">
        <f t="shared" si="10"/>
        <v>34</v>
      </c>
      <c r="AY22" s="11"/>
      <c r="AZ22" s="11"/>
      <c r="BA22" s="11"/>
      <c r="BB22" s="11"/>
      <c r="BC22" s="11"/>
      <c r="BD22" s="11"/>
      <c r="BE22" s="11"/>
      <c r="BF22" s="126"/>
      <c r="BG22" s="118">
        <f>SUM(V22,AX22)</f>
        <v>68</v>
      </c>
    </row>
    <row r="23" spans="1:59" ht="15" customHeight="1">
      <c r="A23" s="659"/>
      <c r="B23" s="671"/>
      <c r="C23" s="705"/>
      <c r="D23" s="542" t="s">
        <v>56</v>
      </c>
      <c r="E23" s="44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/>
      <c r="Q23" s="45"/>
      <c r="R23" s="45"/>
      <c r="S23" s="82"/>
      <c r="T23" s="122"/>
      <c r="U23" s="122"/>
      <c r="V23" s="86">
        <f>SUM(E23:P23)</f>
        <v>0</v>
      </c>
      <c r="W23" s="13"/>
      <c r="X23" s="13"/>
      <c r="Y23" s="122"/>
      <c r="Z23" s="122"/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v>0</v>
      </c>
      <c r="AN23" s="45">
        <v>0</v>
      </c>
      <c r="AO23" s="45">
        <v>0</v>
      </c>
      <c r="AP23" s="45">
        <v>0</v>
      </c>
      <c r="AQ23" s="45">
        <v>0</v>
      </c>
      <c r="AR23" s="45"/>
      <c r="AS23" s="45"/>
      <c r="AT23" s="82"/>
      <c r="AU23" s="172"/>
      <c r="AV23" s="172"/>
      <c r="AW23" s="172"/>
      <c r="AX23" s="86">
        <f t="shared" si="10"/>
        <v>0</v>
      </c>
      <c r="AY23" s="11"/>
      <c r="AZ23" s="11"/>
      <c r="BA23" s="11"/>
      <c r="BB23" s="11"/>
      <c r="BC23" s="11"/>
      <c r="BD23" s="11"/>
      <c r="BE23" s="11"/>
      <c r="BF23" s="126"/>
      <c r="BG23" s="119">
        <f>SUM(V23,AX23)</f>
        <v>0</v>
      </c>
    </row>
    <row r="24" spans="1:59" ht="12.75">
      <c r="A24" s="659"/>
      <c r="B24" s="601" t="s">
        <v>164</v>
      </c>
      <c r="C24" s="716" t="s">
        <v>163</v>
      </c>
      <c r="D24" s="538" t="s">
        <v>55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2"/>
      <c r="T24" s="121"/>
      <c r="U24" s="122"/>
      <c r="V24" s="83">
        <f t="shared" si="4"/>
        <v>0</v>
      </c>
      <c r="W24" s="13"/>
      <c r="X24" s="13"/>
      <c r="Y24" s="121"/>
      <c r="Z24" s="122"/>
      <c r="AA24" s="170">
        <v>2</v>
      </c>
      <c r="AB24" s="170">
        <v>2</v>
      </c>
      <c r="AC24" s="170">
        <v>4</v>
      </c>
      <c r="AD24" s="170">
        <v>2</v>
      </c>
      <c r="AE24" s="170">
        <v>2</v>
      </c>
      <c r="AF24" s="170">
        <v>4</v>
      </c>
      <c r="AG24" s="170">
        <v>4</v>
      </c>
      <c r="AH24" s="170">
        <v>4</v>
      </c>
      <c r="AI24" s="170">
        <v>4</v>
      </c>
      <c r="AJ24" s="170">
        <v>4</v>
      </c>
      <c r="AK24" s="170">
        <v>4</v>
      </c>
      <c r="AL24" s="170">
        <v>2</v>
      </c>
      <c r="AM24" s="170">
        <v>4</v>
      </c>
      <c r="AN24" s="170">
        <v>2</v>
      </c>
      <c r="AO24" s="170">
        <v>2</v>
      </c>
      <c r="AP24" s="170">
        <v>2</v>
      </c>
      <c r="AQ24" s="170">
        <v>2</v>
      </c>
      <c r="AR24" s="81"/>
      <c r="AS24" s="81"/>
      <c r="AT24" s="82"/>
      <c r="AU24" s="172"/>
      <c r="AV24" s="172"/>
      <c r="AW24" s="172"/>
      <c r="AX24" s="83">
        <f t="shared" si="10"/>
        <v>50</v>
      </c>
      <c r="AY24" s="11"/>
      <c r="AZ24" s="11"/>
      <c r="BA24" s="11"/>
      <c r="BB24" s="11"/>
      <c r="BC24" s="11"/>
      <c r="BD24" s="11"/>
      <c r="BE24" s="11"/>
      <c r="BF24" s="126"/>
      <c r="BG24" s="118">
        <f t="shared" si="5"/>
        <v>50</v>
      </c>
    </row>
    <row r="25" spans="1:59" ht="13.5" thickBot="1">
      <c r="A25" s="659"/>
      <c r="B25" s="673"/>
      <c r="C25" s="717"/>
      <c r="D25" s="543" t="s">
        <v>56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98"/>
      <c r="T25" s="388"/>
      <c r="U25" s="389"/>
      <c r="V25" s="326">
        <f t="shared" si="4"/>
        <v>0</v>
      </c>
      <c r="W25" s="390"/>
      <c r="X25" s="390"/>
      <c r="Y25" s="388"/>
      <c r="Z25" s="389"/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/>
      <c r="AS25" s="45"/>
      <c r="AT25" s="82"/>
      <c r="AU25" s="172"/>
      <c r="AV25" s="172"/>
      <c r="AW25" s="172"/>
      <c r="AX25" s="86">
        <f t="shared" si="10"/>
        <v>0</v>
      </c>
      <c r="AY25" s="135"/>
      <c r="AZ25" s="135"/>
      <c r="BA25" s="135"/>
      <c r="BB25" s="135"/>
      <c r="BC25" s="135"/>
      <c r="BD25" s="135"/>
      <c r="BE25" s="135"/>
      <c r="BF25" s="391"/>
      <c r="BG25" s="225">
        <f t="shared" si="5"/>
        <v>0</v>
      </c>
    </row>
    <row r="26" spans="1:59" ht="12.75" customHeight="1">
      <c r="A26" s="659"/>
      <c r="B26" s="729" t="s">
        <v>156</v>
      </c>
      <c r="C26" s="709" t="s">
        <v>14</v>
      </c>
      <c r="D26" s="554" t="s">
        <v>55</v>
      </c>
      <c r="E26" s="104">
        <f aca="true" t="shared" si="11" ref="E26:V26">SUM(E28,E30:E32,E34:E38)</f>
        <v>22</v>
      </c>
      <c r="F26" s="104">
        <f t="shared" si="11"/>
        <v>24</v>
      </c>
      <c r="G26" s="104">
        <f t="shared" si="11"/>
        <v>24</v>
      </c>
      <c r="H26" s="104">
        <f t="shared" si="11"/>
        <v>22</v>
      </c>
      <c r="I26" s="104">
        <f t="shared" si="11"/>
        <v>24</v>
      </c>
      <c r="J26" s="104">
        <f t="shared" si="11"/>
        <v>22</v>
      </c>
      <c r="K26" s="104">
        <f t="shared" si="11"/>
        <v>22</v>
      </c>
      <c r="L26" s="104">
        <f t="shared" si="11"/>
        <v>22</v>
      </c>
      <c r="M26" s="104">
        <f t="shared" si="11"/>
        <v>24</v>
      </c>
      <c r="N26" s="104">
        <f t="shared" si="11"/>
        <v>22</v>
      </c>
      <c r="O26" s="104">
        <f t="shared" si="11"/>
        <v>18</v>
      </c>
      <c r="P26" s="104">
        <f t="shared" si="11"/>
        <v>36</v>
      </c>
      <c r="Q26" s="104">
        <f t="shared" si="11"/>
        <v>36</v>
      </c>
      <c r="R26" s="104">
        <f t="shared" si="11"/>
        <v>36</v>
      </c>
      <c r="S26" s="104">
        <f t="shared" si="11"/>
        <v>36</v>
      </c>
      <c r="T26" s="104">
        <f t="shared" si="11"/>
        <v>36</v>
      </c>
      <c r="U26" s="104">
        <f t="shared" si="11"/>
        <v>36</v>
      </c>
      <c r="V26" s="104">
        <f t="shared" si="11"/>
        <v>472</v>
      </c>
      <c r="W26" s="104"/>
      <c r="X26" s="104"/>
      <c r="Y26" s="104">
        <f aca="true" t="shared" si="12" ref="Y26:AX26">SUM(Y28,Y30:Y32,Y34:Y38)</f>
        <v>36</v>
      </c>
      <c r="Z26" s="104">
        <f t="shared" si="12"/>
        <v>36</v>
      </c>
      <c r="AA26" s="104">
        <f t="shared" si="12"/>
        <v>20</v>
      </c>
      <c r="AB26" s="104">
        <f t="shared" si="12"/>
        <v>20</v>
      </c>
      <c r="AC26" s="104">
        <f t="shared" si="12"/>
        <v>24</v>
      </c>
      <c r="AD26" s="104">
        <f t="shared" si="12"/>
        <v>18</v>
      </c>
      <c r="AE26" s="104">
        <f t="shared" si="12"/>
        <v>24</v>
      </c>
      <c r="AF26" s="104">
        <f t="shared" si="12"/>
        <v>18</v>
      </c>
      <c r="AG26" s="104">
        <f t="shared" si="12"/>
        <v>18</v>
      </c>
      <c r="AH26" s="104">
        <f t="shared" si="12"/>
        <v>18</v>
      </c>
      <c r="AI26" s="104">
        <f t="shared" si="12"/>
        <v>18</v>
      </c>
      <c r="AJ26" s="104">
        <f t="shared" si="12"/>
        <v>18</v>
      </c>
      <c r="AK26" s="104">
        <f t="shared" si="12"/>
        <v>20</v>
      </c>
      <c r="AL26" s="104">
        <f t="shared" si="12"/>
        <v>20</v>
      </c>
      <c r="AM26" s="104">
        <f t="shared" si="12"/>
        <v>18</v>
      </c>
      <c r="AN26" s="104">
        <f t="shared" si="12"/>
        <v>20</v>
      </c>
      <c r="AO26" s="104">
        <f t="shared" si="12"/>
        <v>20</v>
      </c>
      <c r="AP26" s="104">
        <f t="shared" si="12"/>
        <v>20</v>
      </c>
      <c r="AQ26" s="104">
        <f t="shared" si="12"/>
        <v>20</v>
      </c>
      <c r="AR26" s="104">
        <f t="shared" si="12"/>
        <v>36</v>
      </c>
      <c r="AS26" s="104">
        <f t="shared" si="12"/>
        <v>36</v>
      </c>
      <c r="AT26" s="104">
        <f t="shared" si="12"/>
        <v>36</v>
      </c>
      <c r="AU26" s="104">
        <f t="shared" si="12"/>
        <v>36</v>
      </c>
      <c r="AV26" s="104">
        <f t="shared" si="12"/>
        <v>36</v>
      </c>
      <c r="AW26" s="104">
        <f t="shared" si="12"/>
        <v>0</v>
      </c>
      <c r="AX26" s="104">
        <f t="shared" si="12"/>
        <v>596</v>
      </c>
      <c r="AY26" s="104"/>
      <c r="AZ26" s="104"/>
      <c r="BA26" s="104"/>
      <c r="BB26" s="104"/>
      <c r="BC26" s="104"/>
      <c r="BD26" s="104"/>
      <c r="BE26" s="104"/>
      <c r="BF26" s="550"/>
      <c r="BG26" s="525">
        <f>SUM(BG28,BG30:BG32,BG34:BG38)</f>
        <v>976</v>
      </c>
    </row>
    <row r="27" spans="1:59" ht="12.75" customHeight="1" thickBot="1">
      <c r="A27" s="659"/>
      <c r="B27" s="730"/>
      <c r="C27" s="710"/>
      <c r="D27" s="555" t="s">
        <v>56</v>
      </c>
      <c r="E27" s="347">
        <f>SUM(E29,E33)</f>
        <v>0</v>
      </c>
      <c r="F27" s="347">
        <f aca="true" t="shared" si="13" ref="F27:BG27">SUM(F29,F33)</f>
        <v>0</v>
      </c>
      <c r="G27" s="347">
        <f t="shared" si="13"/>
        <v>0</v>
      </c>
      <c r="H27" s="347">
        <f t="shared" si="13"/>
        <v>0</v>
      </c>
      <c r="I27" s="347">
        <f t="shared" si="13"/>
        <v>0</v>
      </c>
      <c r="J27" s="347">
        <f t="shared" si="13"/>
        <v>0</v>
      </c>
      <c r="K27" s="347">
        <f t="shared" si="13"/>
        <v>0</v>
      </c>
      <c r="L27" s="347">
        <f t="shared" si="13"/>
        <v>0</v>
      </c>
      <c r="M27" s="347">
        <f t="shared" si="13"/>
        <v>0</v>
      </c>
      <c r="N27" s="347">
        <f t="shared" si="13"/>
        <v>0</v>
      </c>
      <c r="O27" s="347">
        <f t="shared" si="13"/>
        <v>0</v>
      </c>
      <c r="P27" s="347">
        <f t="shared" si="13"/>
        <v>0</v>
      </c>
      <c r="Q27" s="347">
        <f t="shared" si="13"/>
        <v>0</v>
      </c>
      <c r="R27" s="347">
        <f t="shared" si="13"/>
        <v>0</v>
      </c>
      <c r="S27" s="347">
        <f t="shared" si="13"/>
        <v>0</v>
      </c>
      <c r="T27" s="347">
        <f t="shared" si="13"/>
        <v>0</v>
      </c>
      <c r="U27" s="347">
        <f t="shared" si="13"/>
        <v>0</v>
      </c>
      <c r="V27" s="347">
        <f t="shared" si="13"/>
        <v>0</v>
      </c>
      <c r="W27" s="347"/>
      <c r="X27" s="347"/>
      <c r="Y27" s="347">
        <f t="shared" si="13"/>
        <v>0</v>
      </c>
      <c r="Z27" s="347">
        <f t="shared" si="13"/>
        <v>0</v>
      </c>
      <c r="AA27" s="347">
        <f t="shared" si="13"/>
        <v>0</v>
      </c>
      <c r="AB27" s="347">
        <f t="shared" si="13"/>
        <v>0</v>
      </c>
      <c r="AC27" s="347">
        <f t="shared" si="13"/>
        <v>0</v>
      </c>
      <c r="AD27" s="347">
        <f t="shared" si="13"/>
        <v>0</v>
      </c>
      <c r="AE27" s="347">
        <f t="shared" si="13"/>
        <v>0</v>
      </c>
      <c r="AF27" s="347">
        <f t="shared" si="13"/>
        <v>0</v>
      </c>
      <c r="AG27" s="347">
        <f t="shared" si="13"/>
        <v>0</v>
      </c>
      <c r="AH27" s="347">
        <f t="shared" si="13"/>
        <v>0</v>
      </c>
      <c r="AI27" s="347">
        <f t="shared" si="13"/>
        <v>0</v>
      </c>
      <c r="AJ27" s="347">
        <f t="shared" si="13"/>
        <v>0</v>
      </c>
      <c r="AK27" s="347">
        <f t="shared" si="13"/>
        <v>0</v>
      </c>
      <c r="AL27" s="347">
        <f t="shared" si="13"/>
        <v>0</v>
      </c>
      <c r="AM27" s="347">
        <f t="shared" si="13"/>
        <v>0</v>
      </c>
      <c r="AN27" s="347">
        <f t="shared" si="13"/>
        <v>0</v>
      </c>
      <c r="AO27" s="347">
        <f t="shared" si="13"/>
        <v>0</v>
      </c>
      <c r="AP27" s="347">
        <f t="shared" si="13"/>
        <v>0</v>
      </c>
      <c r="AQ27" s="347">
        <f t="shared" si="13"/>
        <v>0</v>
      </c>
      <c r="AR27" s="347">
        <f t="shared" si="13"/>
        <v>0</v>
      </c>
      <c r="AS27" s="347">
        <f t="shared" si="13"/>
        <v>0</v>
      </c>
      <c r="AT27" s="347">
        <f t="shared" si="13"/>
        <v>0</v>
      </c>
      <c r="AU27" s="347">
        <f t="shared" si="13"/>
        <v>0</v>
      </c>
      <c r="AV27" s="347">
        <f t="shared" si="13"/>
        <v>0</v>
      </c>
      <c r="AW27" s="347">
        <f t="shared" si="13"/>
        <v>0</v>
      </c>
      <c r="AX27" s="347">
        <f t="shared" si="13"/>
        <v>0</v>
      </c>
      <c r="AY27" s="347"/>
      <c r="AZ27" s="347"/>
      <c r="BA27" s="347"/>
      <c r="BB27" s="347"/>
      <c r="BC27" s="347"/>
      <c r="BD27" s="347"/>
      <c r="BE27" s="347"/>
      <c r="BF27" s="529"/>
      <c r="BG27" s="530">
        <f t="shared" si="13"/>
        <v>0</v>
      </c>
    </row>
    <row r="28" spans="1:59" ht="12.75" customHeight="1">
      <c r="A28" s="659"/>
      <c r="B28" s="706" t="s">
        <v>103</v>
      </c>
      <c r="C28" s="711" t="s">
        <v>171</v>
      </c>
      <c r="D28" s="541" t="s">
        <v>55</v>
      </c>
      <c r="E28" s="80">
        <v>14</v>
      </c>
      <c r="F28" s="80">
        <v>16</v>
      </c>
      <c r="G28" s="80">
        <v>16</v>
      </c>
      <c r="H28" s="80">
        <v>16</v>
      </c>
      <c r="I28" s="80">
        <v>14</v>
      </c>
      <c r="J28" s="80">
        <v>16</v>
      </c>
      <c r="K28" s="80">
        <v>14</v>
      </c>
      <c r="L28" s="80">
        <v>16</v>
      </c>
      <c r="M28" s="80">
        <v>16</v>
      </c>
      <c r="N28" s="80">
        <v>16</v>
      </c>
      <c r="O28" s="80">
        <v>16</v>
      </c>
      <c r="P28" s="80"/>
      <c r="Q28" s="80"/>
      <c r="R28" s="80"/>
      <c r="S28" s="82"/>
      <c r="T28" s="121"/>
      <c r="U28" s="122"/>
      <c r="V28" s="83">
        <f>SUM(E28:U28)</f>
        <v>170</v>
      </c>
      <c r="W28" s="160"/>
      <c r="X28" s="160"/>
      <c r="Y28" s="399"/>
      <c r="Z28" s="400"/>
      <c r="AA28" s="401">
        <v>18</v>
      </c>
      <c r="AB28" s="401">
        <v>14</v>
      </c>
      <c r="AC28" s="401">
        <v>18</v>
      </c>
      <c r="AD28" s="401">
        <v>14</v>
      </c>
      <c r="AE28" s="401">
        <v>18</v>
      </c>
      <c r="AF28" s="401">
        <v>14</v>
      </c>
      <c r="AG28" s="401">
        <v>12</v>
      </c>
      <c r="AH28" s="401">
        <v>14</v>
      </c>
      <c r="AI28" s="401">
        <v>12</v>
      </c>
      <c r="AJ28" s="401">
        <v>12</v>
      </c>
      <c r="AK28" s="401">
        <v>12</v>
      </c>
      <c r="AL28" s="401">
        <v>14</v>
      </c>
      <c r="AM28" s="401">
        <v>12</v>
      </c>
      <c r="AN28" s="401">
        <v>14</v>
      </c>
      <c r="AO28" s="401">
        <v>14</v>
      </c>
      <c r="AP28" s="401">
        <v>14</v>
      </c>
      <c r="AQ28" s="401">
        <v>14</v>
      </c>
      <c r="AR28" s="401"/>
      <c r="AS28" s="401"/>
      <c r="AT28" s="402"/>
      <c r="AU28" s="403"/>
      <c r="AV28" s="403"/>
      <c r="AW28" s="404"/>
      <c r="AX28" s="83">
        <f>SUM(Y28:AU28,AV28:AW28)</f>
        <v>240</v>
      </c>
      <c r="AY28" s="405"/>
      <c r="AZ28" s="405"/>
      <c r="BA28" s="405"/>
      <c r="BB28" s="405"/>
      <c r="BC28" s="405"/>
      <c r="BD28" s="405"/>
      <c r="BE28" s="405"/>
      <c r="BF28" s="422"/>
      <c r="BG28" s="223">
        <f>SUM(V28,AX28)</f>
        <v>410</v>
      </c>
    </row>
    <row r="29" spans="1:59" ht="38.25" customHeight="1">
      <c r="A29" s="659"/>
      <c r="B29" s="671"/>
      <c r="C29" s="712"/>
      <c r="D29" s="542" t="s">
        <v>56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/>
      <c r="Q29" s="53"/>
      <c r="R29" s="53"/>
      <c r="S29" s="98"/>
      <c r="T29" s="388"/>
      <c r="U29" s="389"/>
      <c r="V29" s="326">
        <f>SUM(E29:U29)</f>
        <v>0</v>
      </c>
      <c r="W29" s="13"/>
      <c r="X29" s="13"/>
      <c r="Y29" s="121"/>
      <c r="Z29" s="122"/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/>
      <c r="AS29" s="44"/>
      <c r="AT29" s="167"/>
      <c r="AU29" s="171"/>
      <c r="AV29" s="171"/>
      <c r="AW29" s="172"/>
      <c r="AX29" s="86">
        <f>SUM(Y29:AU29,AV29:AW29)</f>
        <v>0</v>
      </c>
      <c r="AY29" s="11"/>
      <c r="AZ29" s="11"/>
      <c r="BA29" s="11"/>
      <c r="BB29" s="11"/>
      <c r="BC29" s="11"/>
      <c r="BD29" s="11"/>
      <c r="BE29" s="11"/>
      <c r="BF29" s="126"/>
      <c r="BG29" s="119">
        <f>SUM(V29,AX29)</f>
        <v>0</v>
      </c>
    </row>
    <row r="30" spans="1:59" ht="27" customHeight="1">
      <c r="A30" s="659"/>
      <c r="B30" s="348" t="s">
        <v>105</v>
      </c>
      <c r="C30" s="539" t="s">
        <v>173</v>
      </c>
      <c r="D30" s="556" t="s">
        <v>55</v>
      </c>
      <c r="E30" s="418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>
        <v>36</v>
      </c>
      <c r="Q30" s="229">
        <v>36</v>
      </c>
      <c r="R30" s="229"/>
      <c r="S30" s="82"/>
      <c r="T30" s="227"/>
      <c r="U30" s="228"/>
      <c r="V30" s="83">
        <f>SUM(E30:U30)</f>
        <v>72</v>
      </c>
      <c r="W30" s="13"/>
      <c r="X30" s="13"/>
      <c r="Y30" s="397"/>
      <c r="Z30" s="396"/>
      <c r="AA30" s="81"/>
      <c r="AB30" s="81"/>
      <c r="AC30" s="81"/>
      <c r="AD30" s="81"/>
      <c r="AE30" s="81"/>
      <c r="AF30" s="81"/>
      <c r="AG30" s="174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67"/>
      <c r="AU30" s="171"/>
      <c r="AV30" s="171"/>
      <c r="AW30" s="172"/>
      <c r="AX30" s="133">
        <f>SUM(AA30:AS30)</f>
        <v>0</v>
      </c>
      <c r="AY30" s="11"/>
      <c r="AZ30" s="11"/>
      <c r="BA30" s="11"/>
      <c r="BB30" s="11"/>
      <c r="BC30" s="11"/>
      <c r="BD30" s="11"/>
      <c r="BE30" s="11"/>
      <c r="BF30" s="126"/>
      <c r="BG30" s="118">
        <f aca="true" t="shared" si="14" ref="BG30:BG38">SUM(V30,AX30)</f>
        <v>72</v>
      </c>
    </row>
    <row r="31" spans="1:59" ht="39" customHeight="1">
      <c r="A31" s="659"/>
      <c r="B31" s="348" t="s">
        <v>181</v>
      </c>
      <c r="C31" s="539" t="s">
        <v>182</v>
      </c>
      <c r="D31" s="556" t="s">
        <v>55</v>
      </c>
      <c r="E31" s="418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82"/>
      <c r="T31" s="227"/>
      <c r="U31" s="228"/>
      <c r="V31" s="83">
        <f>SUM(E31:U31)</f>
        <v>0</v>
      </c>
      <c r="W31" s="13"/>
      <c r="X31" s="13"/>
      <c r="Y31" s="397"/>
      <c r="Z31" s="396"/>
      <c r="AA31" s="81"/>
      <c r="AB31" s="81"/>
      <c r="AC31" s="81"/>
      <c r="AD31" s="81"/>
      <c r="AE31" s="81"/>
      <c r="AF31" s="81"/>
      <c r="AG31" s="174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>
        <v>36</v>
      </c>
      <c r="AS31" s="170">
        <v>36</v>
      </c>
      <c r="AT31" s="421">
        <v>36</v>
      </c>
      <c r="AU31" s="545">
        <v>36</v>
      </c>
      <c r="AV31" s="545">
        <v>36</v>
      </c>
      <c r="AW31" s="413"/>
      <c r="AX31" s="83">
        <f>SUM(AA31:AV31)</f>
        <v>180</v>
      </c>
      <c r="AY31" s="11"/>
      <c r="AZ31" s="11"/>
      <c r="BA31" s="11"/>
      <c r="BB31" s="11"/>
      <c r="BC31" s="11"/>
      <c r="BD31" s="11"/>
      <c r="BE31" s="11"/>
      <c r="BF31" s="126"/>
      <c r="BG31" s="118">
        <f t="shared" si="14"/>
        <v>180</v>
      </c>
    </row>
    <row r="32" spans="1:59" ht="15.75" customHeight="1">
      <c r="A32" s="659"/>
      <c r="B32" s="671" t="s">
        <v>110</v>
      </c>
      <c r="C32" s="724" t="s">
        <v>183</v>
      </c>
      <c r="D32" s="538" t="s">
        <v>55</v>
      </c>
      <c r="E32" s="418">
        <v>8</v>
      </c>
      <c r="F32" s="418">
        <v>8</v>
      </c>
      <c r="G32" s="418">
        <v>8</v>
      </c>
      <c r="H32" s="418">
        <v>6</v>
      </c>
      <c r="I32" s="418">
        <v>10</v>
      </c>
      <c r="J32" s="418">
        <v>6</v>
      </c>
      <c r="K32" s="418">
        <v>8</v>
      </c>
      <c r="L32" s="418">
        <v>6</v>
      </c>
      <c r="M32" s="418">
        <v>8</v>
      </c>
      <c r="N32" s="418">
        <v>6</v>
      </c>
      <c r="O32" s="418">
        <v>2</v>
      </c>
      <c r="P32" s="418"/>
      <c r="Q32" s="418"/>
      <c r="R32" s="418"/>
      <c r="S32" s="82"/>
      <c r="T32" s="227"/>
      <c r="U32" s="228"/>
      <c r="V32" s="83">
        <f>SUM(E32:Q32)</f>
        <v>76</v>
      </c>
      <c r="W32" s="13"/>
      <c r="X32" s="13"/>
      <c r="Y32" s="397"/>
      <c r="Z32" s="396"/>
      <c r="AA32" s="81">
        <v>2</v>
      </c>
      <c r="AB32" s="81">
        <v>6</v>
      </c>
      <c r="AC32" s="81">
        <v>6</v>
      </c>
      <c r="AD32" s="81">
        <v>4</v>
      </c>
      <c r="AE32" s="81">
        <v>6</v>
      </c>
      <c r="AF32" s="81">
        <v>4</v>
      </c>
      <c r="AG32" s="81">
        <v>6</v>
      </c>
      <c r="AH32" s="81">
        <v>4</v>
      </c>
      <c r="AI32" s="81">
        <v>6</v>
      </c>
      <c r="AJ32" s="81">
        <v>6</v>
      </c>
      <c r="AK32" s="81">
        <v>8</v>
      </c>
      <c r="AL32" s="81">
        <v>6</v>
      </c>
      <c r="AM32" s="81">
        <v>6</v>
      </c>
      <c r="AN32" s="81">
        <v>6</v>
      </c>
      <c r="AO32" s="81">
        <v>6</v>
      </c>
      <c r="AP32" s="81">
        <v>6</v>
      </c>
      <c r="AQ32" s="81">
        <v>6</v>
      </c>
      <c r="AR32" s="170"/>
      <c r="AS32" s="170"/>
      <c r="AT32" s="421"/>
      <c r="AU32" s="424"/>
      <c r="AV32" s="424"/>
      <c r="AW32" s="413"/>
      <c r="AX32" s="133">
        <f>SUM(AA32:AQ32)</f>
        <v>94</v>
      </c>
      <c r="AY32" s="11"/>
      <c r="AZ32" s="11"/>
      <c r="BA32" s="11"/>
      <c r="BB32" s="11"/>
      <c r="BC32" s="11"/>
      <c r="BD32" s="11"/>
      <c r="BE32" s="11"/>
      <c r="BF32" s="126"/>
      <c r="BG32" s="118">
        <f t="shared" si="14"/>
        <v>170</v>
      </c>
    </row>
    <row r="33" spans="1:59" ht="25.5" customHeight="1">
      <c r="A33" s="659"/>
      <c r="B33" s="671"/>
      <c r="C33" s="724"/>
      <c r="D33" s="542" t="s">
        <v>56</v>
      </c>
      <c r="E33" s="420">
        <v>0</v>
      </c>
      <c r="F33" s="420">
        <v>0</v>
      </c>
      <c r="G33" s="420">
        <v>0</v>
      </c>
      <c r="H33" s="420">
        <v>0</v>
      </c>
      <c r="I33" s="420">
        <v>0</v>
      </c>
      <c r="J33" s="420">
        <v>0</v>
      </c>
      <c r="K33" s="420">
        <v>0</v>
      </c>
      <c r="L33" s="420">
        <v>0</v>
      </c>
      <c r="M33" s="420">
        <v>0</v>
      </c>
      <c r="N33" s="420">
        <v>0</v>
      </c>
      <c r="O33" s="420">
        <v>0</v>
      </c>
      <c r="P33" s="420"/>
      <c r="Q33" s="420"/>
      <c r="R33" s="420"/>
      <c r="S33" s="85"/>
      <c r="T33" s="425"/>
      <c r="U33" s="415"/>
      <c r="V33" s="86">
        <f>SUM(E33:Q33)</f>
        <v>0</v>
      </c>
      <c r="W33" s="416"/>
      <c r="X33" s="416"/>
      <c r="Y33" s="231"/>
      <c r="Z33" s="232"/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219"/>
      <c r="AS33" s="219"/>
      <c r="AT33" s="426"/>
      <c r="AU33" s="128"/>
      <c r="AV33" s="128"/>
      <c r="AW33" s="417"/>
      <c r="AX33" s="236">
        <f>SUM(AA33:AQ33)</f>
        <v>0</v>
      </c>
      <c r="AY33" s="233"/>
      <c r="AZ33" s="233"/>
      <c r="BA33" s="233"/>
      <c r="BB33" s="233"/>
      <c r="BC33" s="233"/>
      <c r="BD33" s="233"/>
      <c r="BE33" s="233"/>
      <c r="BF33" s="423"/>
      <c r="BG33" s="119">
        <f t="shared" si="14"/>
        <v>0</v>
      </c>
    </row>
    <row r="34" spans="1:59" ht="75.75" customHeight="1">
      <c r="A34" s="659"/>
      <c r="B34" s="395" t="s">
        <v>161</v>
      </c>
      <c r="C34" s="540" t="s">
        <v>184</v>
      </c>
      <c r="D34" s="556" t="s">
        <v>55</v>
      </c>
      <c r="E34" s="419"/>
      <c r="F34" s="406"/>
      <c r="G34" s="406"/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406"/>
      <c r="S34" s="98"/>
      <c r="T34" s="410"/>
      <c r="U34" s="407"/>
      <c r="V34" s="408">
        <f>SUM(E34:T34)</f>
        <v>0</v>
      </c>
      <c r="W34" s="390"/>
      <c r="X34" s="390"/>
      <c r="Y34" s="427">
        <v>36</v>
      </c>
      <c r="Z34" s="409">
        <v>36</v>
      </c>
      <c r="AA34" s="110"/>
      <c r="AB34" s="110"/>
      <c r="AC34" s="110"/>
      <c r="AD34" s="110"/>
      <c r="AE34" s="110"/>
      <c r="AF34" s="110"/>
      <c r="AG34" s="175"/>
      <c r="AH34" s="398"/>
      <c r="AI34" s="398"/>
      <c r="AJ34" s="398"/>
      <c r="AK34" s="398"/>
      <c r="AL34" s="398"/>
      <c r="AM34" s="398"/>
      <c r="AN34" s="398"/>
      <c r="AO34" s="398"/>
      <c r="AP34" s="398"/>
      <c r="AQ34" s="398"/>
      <c r="AR34" s="398"/>
      <c r="AS34" s="398"/>
      <c r="AT34" s="421"/>
      <c r="AU34" s="496"/>
      <c r="AV34" s="496"/>
      <c r="AW34" s="235"/>
      <c r="AX34" s="83">
        <f>SUM(Y34:Z34)</f>
        <v>72</v>
      </c>
      <c r="AY34" s="135"/>
      <c r="AZ34" s="135"/>
      <c r="BA34" s="135"/>
      <c r="BB34" s="135"/>
      <c r="BC34" s="135"/>
      <c r="BD34" s="135"/>
      <c r="BE34" s="135"/>
      <c r="BF34" s="391"/>
      <c r="BG34" s="412">
        <f>SUM(V34,AX34)</f>
        <v>72</v>
      </c>
    </row>
    <row r="35" spans="1:59" ht="75.75" customHeight="1">
      <c r="A35" s="659"/>
      <c r="B35" s="395" t="s">
        <v>208</v>
      </c>
      <c r="C35" s="540" t="s">
        <v>207</v>
      </c>
      <c r="D35" s="556"/>
      <c r="E35" s="419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98"/>
      <c r="T35" s="410"/>
      <c r="U35" s="407"/>
      <c r="V35" s="408"/>
      <c r="W35" s="390"/>
      <c r="X35" s="390"/>
      <c r="Y35" s="427"/>
      <c r="Z35" s="409"/>
      <c r="AA35" s="110"/>
      <c r="AB35" s="110"/>
      <c r="AC35" s="110"/>
      <c r="AD35" s="110"/>
      <c r="AE35" s="110"/>
      <c r="AF35" s="110"/>
      <c r="AG35" s="175"/>
      <c r="AH35" s="398"/>
      <c r="AI35" s="398"/>
      <c r="AJ35" s="398"/>
      <c r="AK35" s="398"/>
      <c r="AL35" s="398"/>
      <c r="AM35" s="398"/>
      <c r="AN35" s="398"/>
      <c r="AO35" s="398"/>
      <c r="AP35" s="398"/>
      <c r="AQ35" s="398"/>
      <c r="AR35" s="398"/>
      <c r="AS35" s="398"/>
      <c r="AT35" s="428"/>
      <c r="AU35" s="496"/>
      <c r="AV35" s="496"/>
      <c r="AW35" s="235"/>
      <c r="AX35" s="408">
        <v>10</v>
      </c>
      <c r="AY35" s="135"/>
      <c r="AZ35" s="135"/>
      <c r="BA35" s="135"/>
      <c r="BB35" s="135"/>
      <c r="BC35" s="135"/>
      <c r="BD35" s="135"/>
      <c r="BE35" s="135"/>
      <c r="BF35" s="391"/>
      <c r="BG35" s="412"/>
    </row>
    <row r="36" spans="1:59" ht="27.75" customHeight="1">
      <c r="A36" s="659"/>
      <c r="B36" s="395" t="s">
        <v>204</v>
      </c>
      <c r="C36" s="540" t="s">
        <v>205</v>
      </c>
      <c r="D36" s="556" t="s">
        <v>55</v>
      </c>
      <c r="E36" s="419"/>
      <c r="F36" s="406"/>
      <c r="G36" s="406"/>
      <c r="H36" s="406"/>
      <c r="I36" s="406"/>
      <c r="J36" s="406"/>
      <c r="K36" s="406"/>
      <c r="L36" s="406"/>
      <c r="M36" s="406"/>
      <c r="N36" s="406"/>
      <c r="O36" s="406"/>
      <c r="P36" s="406"/>
      <c r="Q36" s="406"/>
      <c r="R36" s="406">
        <v>36</v>
      </c>
      <c r="S36" s="98">
        <v>36</v>
      </c>
      <c r="T36" s="410"/>
      <c r="U36" s="407"/>
      <c r="V36" s="408">
        <f>SUM(R36:S36)</f>
        <v>72</v>
      </c>
      <c r="W36" s="390"/>
      <c r="X36" s="390"/>
      <c r="Y36" s="427"/>
      <c r="Z36" s="409"/>
      <c r="AA36" s="110"/>
      <c r="AB36" s="110"/>
      <c r="AC36" s="110"/>
      <c r="AD36" s="110"/>
      <c r="AE36" s="110"/>
      <c r="AF36" s="110"/>
      <c r="AG36" s="175"/>
      <c r="AH36" s="398"/>
      <c r="AI36" s="398"/>
      <c r="AJ36" s="398"/>
      <c r="AK36" s="398"/>
      <c r="AL36" s="398"/>
      <c r="AM36" s="398"/>
      <c r="AN36" s="398"/>
      <c r="AO36" s="398"/>
      <c r="AP36" s="398"/>
      <c r="AQ36" s="398"/>
      <c r="AR36" s="398"/>
      <c r="AS36" s="398"/>
      <c r="AT36" s="428"/>
      <c r="AU36" s="496"/>
      <c r="AV36" s="496"/>
      <c r="AW36" s="235"/>
      <c r="AX36" s="408"/>
      <c r="AY36" s="135"/>
      <c r="AZ36" s="135"/>
      <c r="BA36" s="135"/>
      <c r="BB36" s="135"/>
      <c r="BC36" s="135"/>
      <c r="BD36" s="135"/>
      <c r="BE36" s="135"/>
      <c r="BF36" s="391"/>
      <c r="BG36" s="412"/>
    </row>
    <row r="37" spans="1:59" ht="27.75" customHeight="1">
      <c r="A37" s="659"/>
      <c r="B37" s="395" t="s">
        <v>206</v>
      </c>
      <c r="C37" s="540" t="s">
        <v>207</v>
      </c>
      <c r="D37" s="556" t="s">
        <v>55</v>
      </c>
      <c r="E37" s="419"/>
      <c r="F37" s="406"/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98"/>
      <c r="T37" s="410"/>
      <c r="U37" s="407"/>
      <c r="V37" s="408">
        <v>10</v>
      </c>
      <c r="W37" s="390"/>
      <c r="X37" s="390"/>
      <c r="Y37" s="427"/>
      <c r="Z37" s="409"/>
      <c r="AA37" s="110"/>
      <c r="AB37" s="110"/>
      <c r="AC37" s="110"/>
      <c r="AD37" s="110"/>
      <c r="AE37" s="110"/>
      <c r="AF37" s="110"/>
      <c r="AG37" s="175"/>
      <c r="AH37" s="398"/>
      <c r="AI37" s="398"/>
      <c r="AJ37" s="398"/>
      <c r="AK37" s="398"/>
      <c r="AL37" s="398"/>
      <c r="AM37" s="398"/>
      <c r="AN37" s="398"/>
      <c r="AO37" s="398"/>
      <c r="AP37" s="398"/>
      <c r="AQ37" s="398"/>
      <c r="AR37" s="398"/>
      <c r="AS37" s="398"/>
      <c r="AT37" s="428"/>
      <c r="AU37" s="496"/>
      <c r="AV37" s="496"/>
      <c r="AW37" s="235"/>
      <c r="AX37" s="408"/>
      <c r="AY37" s="135"/>
      <c r="AZ37" s="135"/>
      <c r="BA37" s="135"/>
      <c r="BB37" s="135"/>
      <c r="BC37" s="135"/>
      <c r="BD37" s="135"/>
      <c r="BE37" s="135"/>
      <c r="BF37" s="391"/>
      <c r="BG37" s="412"/>
    </row>
    <row r="38" spans="1:59" ht="49.5" customHeight="1" thickBot="1">
      <c r="A38" s="659"/>
      <c r="B38" s="113" t="s">
        <v>185</v>
      </c>
      <c r="C38" s="558" t="s">
        <v>186</v>
      </c>
      <c r="D38" s="557" t="s">
        <v>55</v>
      </c>
      <c r="E38" s="419"/>
      <c r="F38" s="406"/>
      <c r="G38" s="406"/>
      <c r="H38" s="406"/>
      <c r="I38" s="406"/>
      <c r="J38" s="406"/>
      <c r="K38" s="406"/>
      <c r="L38" s="406"/>
      <c r="M38" s="406"/>
      <c r="N38" s="406"/>
      <c r="O38" s="406"/>
      <c r="P38" s="406"/>
      <c r="Q38" s="406"/>
      <c r="R38" s="546"/>
      <c r="S38" s="547"/>
      <c r="T38" s="548">
        <v>36</v>
      </c>
      <c r="U38" s="549">
        <v>36</v>
      </c>
      <c r="V38" s="408">
        <f>SUM(E38:U38)</f>
        <v>72</v>
      </c>
      <c r="W38" s="390"/>
      <c r="X38" s="390"/>
      <c r="Y38" s="427"/>
      <c r="Z38" s="409"/>
      <c r="AA38" s="110"/>
      <c r="AB38" s="110"/>
      <c r="AC38" s="110"/>
      <c r="AD38" s="110"/>
      <c r="AE38" s="110"/>
      <c r="AF38" s="110"/>
      <c r="AG38" s="175"/>
      <c r="AH38" s="398"/>
      <c r="AI38" s="398"/>
      <c r="AJ38" s="398"/>
      <c r="AK38" s="398"/>
      <c r="AL38" s="398"/>
      <c r="AM38" s="398"/>
      <c r="AN38" s="398"/>
      <c r="AO38" s="398"/>
      <c r="AP38" s="398"/>
      <c r="AQ38" s="398"/>
      <c r="AR38" s="398"/>
      <c r="AS38" s="398"/>
      <c r="AT38" s="428"/>
      <c r="AU38" s="429"/>
      <c r="AV38" s="429"/>
      <c r="AW38" s="411"/>
      <c r="AX38" s="408">
        <f>SUM(AA38:AW38)</f>
        <v>0</v>
      </c>
      <c r="AY38" s="135"/>
      <c r="AZ38" s="135"/>
      <c r="BA38" s="135"/>
      <c r="BB38" s="135"/>
      <c r="BC38" s="135"/>
      <c r="BD38" s="135"/>
      <c r="BE38" s="135"/>
      <c r="BF38" s="391"/>
      <c r="BG38" s="412">
        <f t="shared" si="14"/>
        <v>72</v>
      </c>
    </row>
    <row r="39" spans="1:59" ht="13.5" thickBot="1">
      <c r="A39" s="659"/>
      <c r="B39" s="700" t="s">
        <v>57</v>
      </c>
      <c r="C39" s="701"/>
      <c r="D39" s="702"/>
      <c r="E39" s="111">
        <f aca="true" t="shared" si="15" ref="E39:V39">SUM(E8,E16,E26)</f>
        <v>36</v>
      </c>
      <c r="F39" s="111">
        <f t="shared" si="15"/>
        <v>36</v>
      </c>
      <c r="G39" s="111">
        <f t="shared" si="15"/>
        <v>36</v>
      </c>
      <c r="H39" s="111">
        <f t="shared" si="15"/>
        <v>36</v>
      </c>
      <c r="I39" s="111">
        <f t="shared" si="15"/>
        <v>34</v>
      </c>
      <c r="J39" s="111">
        <f t="shared" si="15"/>
        <v>36</v>
      </c>
      <c r="K39" s="111">
        <f t="shared" si="15"/>
        <v>34</v>
      </c>
      <c r="L39" s="111">
        <f t="shared" si="15"/>
        <v>36</v>
      </c>
      <c r="M39" s="111">
        <f t="shared" si="15"/>
        <v>34</v>
      </c>
      <c r="N39" s="111">
        <f t="shared" si="15"/>
        <v>36</v>
      </c>
      <c r="O39" s="111">
        <f t="shared" si="15"/>
        <v>32</v>
      </c>
      <c r="P39" s="111">
        <f t="shared" si="15"/>
        <v>36</v>
      </c>
      <c r="Q39" s="111">
        <f t="shared" si="15"/>
        <v>36</v>
      </c>
      <c r="R39" s="111">
        <f t="shared" si="15"/>
        <v>36</v>
      </c>
      <c r="S39" s="78">
        <f t="shared" si="15"/>
        <v>36</v>
      </c>
      <c r="T39" s="159">
        <f t="shared" si="15"/>
        <v>36</v>
      </c>
      <c r="U39" s="159">
        <f t="shared" si="15"/>
        <v>36</v>
      </c>
      <c r="V39" s="430">
        <f t="shared" si="15"/>
        <v>612</v>
      </c>
      <c r="W39" s="104"/>
      <c r="X39" s="104"/>
      <c r="Y39" s="159"/>
      <c r="Z39" s="159"/>
      <c r="AA39" s="111">
        <f aca="true" t="shared" si="16" ref="AA39:AV39">SUM(AA8,AA16,AA26)</f>
        <v>36</v>
      </c>
      <c r="AB39" s="111">
        <f t="shared" si="16"/>
        <v>36</v>
      </c>
      <c r="AC39" s="111">
        <f t="shared" si="16"/>
        <v>42</v>
      </c>
      <c r="AD39" s="111">
        <f t="shared" si="16"/>
        <v>36</v>
      </c>
      <c r="AE39" s="111">
        <f t="shared" si="16"/>
        <v>40</v>
      </c>
      <c r="AF39" s="111">
        <f t="shared" si="16"/>
        <v>38</v>
      </c>
      <c r="AG39" s="111">
        <f t="shared" si="16"/>
        <v>36</v>
      </c>
      <c r="AH39" s="111">
        <f t="shared" si="16"/>
        <v>38</v>
      </c>
      <c r="AI39" s="111">
        <f t="shared" si="16"/>
        <v>36</v>
      </c>
      <c r="AJ39" s="111">
        <f t="shared" si="16"/>
        <v>40</v>
      </c>
      <c r="AK39" s="111">
        <f t="shared" si="16"/>
        <v>36</v>
      </c>
      <c r="AL39" s="111">
        <f t="shared" si="16"/>
        <v>38</v>
      </c>
      <c r="AM39" s="111">
        <f t="shared" si="16"/>
        <v>36</v>
      </c>
      <c r="AN39" s="111">
        <f t="shared" si="16"/>
        <v>40</v>
      </c>
      <c r="AO39" s="111">
        <f t="shared" si="16"/>
        <v>36</v>
      </c>
      <c r="AP39" s="111">
        <f t="shared" si="16"/>
        <v>36</v>
      </c>
      <c r="AQ39" s="111">
        <f t="shared" si="16"/>
        <v>38</v>
      </c>
      <c r="AR39" s="111">
        <f t="shared" si="16"/>
        <v>36</v>
      </c>
      <c r="AS39" s="111">
        <f t="shared" si="16"/>
        <v>36</v>
      </c>
      <c r="AT39" s="78">
        <f t="shared" si="16"/>
        <v>36</v>
      </c>
      <c r="AU39" s="159">
        <f t="shared" si="16"/>
        <v>36</v>
      </c>
      <c r="AV39" s="159">
        <f t="shared" si="16"/>
        <v>36</v>
      </c>
      <c r="AW39" s="159"/>
      <c r="AX39" s="430">
        <f>SUM(AX8,AX16,AX26)</f>
        <v>900</v>
      </c>
      <c r="AY39" s="111"/>
      <c r="AZ39" s="111"/>
      <c r="BA39" s="111"/>
      <c r="BB39" s="111"/>
      <c r="BC39" s="111"/>
      <c r="BD39" s="111"/>
      <c r="BE39" s="111"/>
      <c r="BF39" s="497"/>
      <c r="BG39" s="499">
        <f>SUM(BG8,BG16,BG26)</f>
        <v>1420</v>
      </c>
    </row>
    <row r="40" spans="1:59" ht="12.75" customHeight="1" thickBot="1">
      <c r="A40" s="659"/>
      <c r="B40" s="639" t="s">
        <v>58</v>
      </c>
      <c r="C40" s="640"/>
      <c r="D40" s="641"/>
      <c r="E40" s="64">
        <f aca="true" t="shared" si="17" ref="E40:V40">SUM(E9,E17,E27)</f>
        <v>0</v>
      </c>
      <c r="F40" s="64">
        <f t="shared" si="17"/>
        <v>0</v>
      </c>
      <c r="G40" s="64">
        <f t="shared" si="17"/>
        <v>0</v>
      </c>
      <c r="H40" s="64">
        <f t="shared" si="17"/>
        <v>0</v>
      </c>
      <c r="I40" s="64">
        <f t="shared" si="17"/>
        <v>0</v>
      </c>
      <c r="J40" s="64">
        <f t="shared" si="17"/>
        <v>0</v>
      </c>
      <c r="K40" s="64">
        <f t="shared" si="17"/>
        <v>0</v>
      </c>
      <c r="L40" s="64">
        <f t="shared" si="17"/>
        <v>0</v>
      </c>
      <c r="M40" s="64">
        <f t="shared" si="17"/>
        <v>0</v>
      </c>
      <c r="N40" s="64">
        <f t="shared" si="17"/>
        <v>0</v>
      </c>
      <c r="O40" s="64">
        <f t="shared" si="17"/>
        <v>0</v>
      </c>
      <c r="P40" s="64">
        <f t="shared" si="17"/>
        <v>0</v>
      </c>
      <c r="Q40" s="64">
        <f t="shared" si="17"/>
        <v>0</v>
      </c>
      <c r="R40" s="64">
        <f t="shared" si="17"/>
        <v>0</v>
      </c>
      <c r="S40" s="431">
        <f t="shared" si="17"/>
        <v>0</v>
      </c>
      <c r="T40" s="128">
        <f t="shared" si="17"/>
        <v>0</v>
      </c>
      <c r="U40" s="128">
        <f t="shared" si="17"/>
        <v>0</v>
      </c>
      <c r="V40" s="430">
        <f t="shared" si="17"/>
        <v>0</v>
      </c>
      <c r="W40" s="432"/>
      <c r="X40" s="432"/>
      <c r="Y40" s="128"/>
      <c r="Z40" s="128"/>
      <c r="AA40" s="64">
        <f aca="true" t="shared" si="18" ref="AA40:AV40">SUM(AA9,AA17,AA27)</f>
        <v>0</v>
      </c>
      <c r="AB40" s="64">
        <f t="shared" si="18"/>
        <v>0</v>
      </c>
      <c r="AC40" s="64">
        <f t="shared" si="18"/>
        <v>0</v>
      </c>
      <c r="AD40" s="64">
        <f t="shared" si="18"/>
        <v>0</v>
      </c>
      <c r="AE40" s="64">
        <f t="shared" si="18"/>
        <v>0</v>
      </c>
      <c r="AF40" s="64">
        <f t="shared" si="18"/>
        <v>0</v>
      </c>
      <c r="AG40" s="64">
        <f t="shared" si="18"/>
        <v>0</v>
      </c>
      <c r="AH40" s="64">
        <f t="shared" si="18"/>
        <v>0</v>
      </c>
      <c r="AI40" s="64">
        <f t="shared" si="18"/>
        <v>0</v>
      </c>
      <c r="AJ40" s="64">
        <f t="shared" si="18"/>
        <v>0</v>
      </c>
      <c r="AK40" s="64">
        <f t="shared" si="18"/>
        <v>0</v>
      </c>
      <c r="AL40" s="64">
        <f t="shared" si="18"/>
        <v>0</v>
      </c>
      <c r="AM40" s="64">
        <f t="shared" si="18"/>
        <v>0</v>
      </c>
      <c r="AN40" s="64">
        <f t="shared" si="18"/>
        <v>0</v>
      </c>
      <c r="AO40" s="64">
        <f t="shared" si="18"/>
        <v>0</v>
      </c>
      <c r="AP40" s="64">
        <f t="shared" si="18"/>
        <v>0</v>
      </c>
      <c r="AQ40" s="64">
        <f t="shared" si="18"/>
        <v>0</v>
      </c>
      <c r="AR40" s="64">
        <f t="shared" si="18"/>
        <v>0</v>
      </c>
      <c r="AS40" s="64">
        <f t="shared" si="18"/>
        <v>0</v>
      </c>
      <c r="AT40" s="431">
        <f t="shared" si="18"/>
        <v>0</v>
      </c>
      <c r="AU40" s="128">
        <f t="shared" si="18"/>
        <v>0</v>
      </c>
      <c r="AV40" s="128">
        <f t="shared" si="18"/>
        <v>0</v>
      </c>
      <c r="AW40" s="128"/>
      <c r="AX40" s="65">
        <f>SUM(AX9,AX17,AX27)</f>
        <v>0</v>
      </c>
      <c r="AY40" s="64"/>
      <c r="AZ40" s="64"/>
      <c r="BA40" s="64"/>
      <c r="BB40" s="64"/>
      <c r="BC40" s="64"/>
      <c r="BD40" s="64"/>
      <c r="BE40" s="64"/>
      <c r="BF40" s="476"/>
      <c r="BG40" s="477">
        <f>SUM(BG9,BG17,BG27)</f>
        <v>0</v>
      </c>
    </row>
    <row r="41" spans="1:59" ht="13.5" customHeight="1" thickBot="1">
      <c r="A41" s="659"/>
      <c r="B41" s="642" t="s">
        <v>59</v>
      </c>
      <c r="C41" s="643"/>
      <c r="D41" s="644"/>
      <c r="E41" s="115">
        <f>SUM(E39:E40)</f>
        <v>36</v>
      </c>
      <c r="F41" s="115">
        <f aca="true" t="shared" si="19" ref="F41:P41">SUM(F39:F40)</f>
        <v>36</v>
      </c>
      <c r="G41" s="115">
        <f t="shared" si="19"/>
        <v>36</v>
      </c>
      <c r="H41" s="115">
        <f t="shared" si="19"/>
        <v>36</v>
      </c>
      <c r="I41" s="115">
        <f t="shared" si="19"/>
        <v>34</v>
      </c>
      <c r="J41" s="115">
        <f t="shared" si="19"/>
        <v>36</v>
      </c>
      <c r="K41" s="115">
        <f t="shared" si="19"/>
        <v>34</v>
      </c>
      <c r="L41" s="115">
        <f t="shared" si="19"/>
        <v>36</v>
      </c>
      <c r="M41" s="115">
        <f t="shared" si="19"/>
        <v>34</v>
      </c>
      <c r="N41" s="115">
        <f t="shared" si="19"/>
        <v>36</v>
      </c>
      <c r="O41" s="115">
        <f t="shared" si="19"/>
        <v>32</v>
      </c>
      <c r="P41" s="115">
        <f t="shared" si="19"/>
        <v>36</v>
      </c>
      <c r="Q41" s="115">
        <f>SUM(Q39:Q40)</f>
        <v>36</v>
      </c>
      <c r="R41" s="115">
        <f>SUM(R39:R40)</f>
        <v>36</v>
      </c>
      <c r="S41" s="460">
        <f>SUM(S39:S40)</f>
        <v>36</v>
      </c>
      <c r="T41" s="162">
        <f>SUM(T39:T40)</f>
        <v>36</v>
      </c>
      <c r="U41" s="162">
        <f>SUM(U39:U40)</f>
        <v>36</v>
      </c>
      <c r="V41" s="430">
        <v>612</v>
      </c>
      <c r="W41" s="132"/>
      <c r="X41" s="132"/>
      <c r="Y41" s="162"/>
      <c r="Z41" s="162"/>
      <c r="AA41" s="115">
        <f aca="true" t="shared" si="20" ref="AA41:AG41">SUM(AA39:AA40)</f>
        <v>36</v>
      </c>
      <c r="AB41" s="115">
        <f t="shared" si="20"/>
        <v>36</v>
      </c>
      <c r="AC41" s="115">
        <f t="shared" si="20"/>
        <v>42</v>
      </c>
      <c r="AD41" s="115">
        <f t="shared" si="20"/>
        <v>36</v>
      </c>
      <c r="AE41" s="115">
        <f t="shared" si="20"/>
        <v>40</v>
      </c>
      <c r="AF41" s="115">
        <f t="shared" si="20"/>
        <v>38</v>
      </c>
      <c r="AG41" s="161">
        <f t="shared" si="20"/>
        <v>36</v>
      </c>
      <c r="AH41" s="169">
        <f aca="true" t="shared" si="21" ref="AH41:AQ41">SUM(AH39:AH40)</f>
        <v>38</v>
      </c>
      <c r="AI41" s="168">
        <f t="shared" si="21"/>
        <v>36</v>
      </c>
      <c r="AJ41" s="168">
        <f t="shared" si="21"/>
        <v>40</v>
      </c>
      <c r="AK41" s="168">
        <f t="shared" si="21"/>
        <v>36</v>
      </c>
      <c r="AL41" s="168">
        <f t="shared" si="21"/>
        <v>38</v>
      </c>
      <c r="AM41" s="168">
        <f t="shared" si="21"/>
        <v>36</v>
      </c>
      <c r="AN41" s="168">
        <f t="shared" si="21"/>
        <v>40</v>
      </c>
      <c r="AO41" s="168">
        <f>SUM(AO39:AO40)</f>
        <v>36</v>
      </c>
      <c r="AP41" s="168">
        <f t="shared" si="21"/>
        <v>36</v>
      </c>
      <c r="AQ41" s="168">
        <f t="shared" si="21"/>
        <v>38</v>
      </c>
      <c r="AR41" s="168">
        <f>SUM(AR39:AR40)</f>
        <v>36</v>
      </c>
      <c r="AS41" s="168">
        <f>SUM(AS39:AS40)</f>
        <v>36</v>
      </c>
      <c r="AT41" s="460">
        <f>SUM(AT39:AT40)</f>
        <v>36</v>
      </c>
      <c r="AU41" s="162">
        <f>SUM(AU39:AU40)</f>
        <v>36</v>
      </c>
      <c r="AV41" s="162">
        <f>SUM(AV39:AV40)</f>
        <v>36</v>
      </c>
      <c r="AW41" s="162"/>
      <c r="AX41" s="195">
        <f>SUM(AX39:AX40)</f>
        <v>900</v>
      </c>
      <c r="AY41" s="168"/>
      <c r="AZ41" s="168"/>
      <c r="BA41" s="168"/>
      <c r="BB41" s="168"/>
      <c r="BC41" s="168"/>
      <c r="BD41" s="168"/>
      <c r="BE41" s="168"/>
      <c r="BF41" s="498"/>
      <c r="BG41" s="163">
        <f>SUM(BG39:BG40)</f>
        <v>1420</v>
      </c>
    </row>
    <row r="42" spans="1:47" ht="26.25" customHeight="1">
      <c r="A42" s="568"/>
      <c r="R42" s="584"/>
      <c r="S42" s="584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</row>
    <row r="43" spans="1:24" ht="15" customHeight="1">
      <c r="A43" s="568"/>
      <c r="X43" s="584">
        <f>SUM(E41:U41)</f>
        <v>602</v>
      </c>
    </row>
    <row r="44" ht="14.25" customHeight="1">
      <c r="A44" s="568"/>
    </row>
    <row r="45" ht="14.25" customHeight="1">
      <c r="A45" s="568"/>
    </row>
    <row r="46" ht="14.25" customHeight="1">
      <c r="A46" s="568"/>
    </row>
    <row r="47" ht="14.25" customHeight="1">
      <c r="A47" s="568"/>
    </row>
    <row r="48" ht="14.25" customHeight="1">
      <c r="A48" s="568"/>
    </row>
    <row r="49" ht="14.25" customHeight="1">
      <c r="A49" s="568"/>
    </row>
    <row r="50" ht="26.25" customHeight="1">
      <c r="A50" s="568"/>
    </row>
    <row r="51" ht="12.75">
      <c r="A51" s="568"/>
    </row>
    <row r="52" ht="12.75">
      <c r="A52" s="568"/>
    </row>
    <row r="53" ht="12.75">
      <c r="A53" s="568"/>
    </row>
    <row r="54" ht="12.75">
      <c r="A54" s="568"/>
    </row>
    <row r="55" ht="12.75">
      <c r="A55" s="568"/>
    </row>
    <row r="56" ht="12.75" customHeight="1">
      <c r="A56" s="568"/>
    </row>
    <row r="57" ht="12.75">
      <c r="A57" s="568"/>
    </row>
    <row r="58" ht="19.5" customHeight="1">
      <c r="A58" s="568"/>
    </row>
    <row r="59" ht="19.5" customHeight="1">
      <c r="A59" s="568"/>
    </row>
    <row r="60" ht="42" customHeight="1">
      <c r="A60" s="568"/>
    </row>
    <row r="61" ht="59.25" customHeight="1">
      <c r="A61" s="568"/>
    </row>
    <row r="62" ht="19.5" customHeight="1">
      <c r="A62" s="568"/>
    </row>
    <row r="63" ht="19.5" customHeight="1">
      <c r="A63" s="568"/>
    </row>
    <row r="64" ht="12.75" customHeight="1">
      <c r="A64" s="568"/>
    </row>
    <row r="65" ht="12.75">
      <c r="A65" s="568"/>
    </row>
    <row r="66" ht="27" customHeight="1">
      <c r="A66" s="568"/>
    </row>
    <row r="67" ht="36.75" customHeight="1">
      <c r="A67" s="568"/>
    </row>
    <row r="68" ht="12.75">
      <c r="A68" s="568"/>
    </row>
    <row r="69" ht="12.75">
      <c r="A69" s="568"/>
    </row>
    <row r="70" ht="12.75">
      <c r="A70" s="568"/>
    </row>
    <row r="71" ht="43.5" customHeight="1">
      <c r="A71" s="568"/>
    </row>
    <row r="72" ht="31.5" customHeight="1">
      <c r="A72" s="568"/>
    </row>
    <row r="73" ht="12.75">
      <c r="A73" s="568"/>
    </row>
    <row r="74" ht="12.75">
      <c r="A74" s="568"/>
    </row>
    <row r="75" ht="12.75">
      <c r="A75" s="568"/>
    </row>
    <row r="76" ht="12.75">
      <c r="A76" s="568"/>
    </row>
    <row r="77" ht="12.75">
      <c r="A77" s="568"/>
    </row>
    <row r="78" ht="12.75">
      <c r="A78" s="568"/>
    </row>
    <row r="79" ht="19.5" customHeight="1">
      <c r="A79" s="568"/>
    </row>
    <row r="80" ht="19.5" customHeight="1">
      <c r="A80" s="568"/>
    </row>
    <row r="81" ht="12.75" customHeight="1">
      <c r="A81" s="568"/>
    </row>
    <row r="82" ht="12.75" customHeight="1">
      <c r="A82" s="568"/>
    </row>
    <row r="83" ht="12.75" customHeight="1" hidden="1">
      <c r="A83" s="568"/>
    </row>
    <row r="84" ht="12.75" customHeight="1" hidden="1">
      <c r="A84" s="568"/>
    </row>
    <row r="85" ht="12.75" customHeight="1" hidden="1">
      <c r="A85" s="568"/>
    </row>
    <row r="86" ht="12.75" customHeight="1" hidden="1">
      <c r="A86" s="568"/>
    </row>
    <row r="87" ht="12.75">
      <c r="A87" s="568"/>
    </row>
    <row r="88" ht="13.5" thickBot="1">
      <c r="A88" s="570"/>
    </row>
    <row r="89" ht="27" customHeight="1">
      <c r="A89" s="658" t="s">
        <v>69</v>
      </c>
    </row>
    <row r="90" ht="27" customHeight="1">
      <c r="A90" s="659"/>
    </row>
    <row r="91" ht="12.75">
      <c r="A91" s="659"/>
    </row>
    <row r="92" ht="12.75">
      <c r="A92" s="659"/>
    </row>
    <row r="93" ht="12.75" customHeight="1" hidden="1">
      <c r="A93" s="659"/>
    </row>
    <row r="94" ht="12.75" customHeight="1" hidden="1">
      <c r="A94" s="659"/>
    </row>
    <row r="95" ht="12.75" customHeight="1" hidden="1">
      <c r="A95" s="659"/>
    </row>
    <row r="96" ht="12.75" customHeight="1" hidden="1">
      <c r="A96" s="659"/>
    </row>
    <row r="97" ht="12.75" customHeight="1" hidden="1">
      <c r="A97" s="659"/>
    </row>
    <row r="98" ht="12.75" customHeight="1" hidden="1">
      <c r="A98" s="659"/>
    </row>
    <row r="99" ht="12.75">
      <c r="A99" s="659"/>
    </row>
    <row r="100" ht="12.75">
      <c r="A100" s="659"/>
    </row>
    <row r="101" ht="24.75" customHeight="1">
      <c r="A101" s="659"/>
    </row>
    <row r="102" ht="24.75" customHeight="1">
      <c r="A102" s="659"/>
    </row>
    <row r="103" ht="24.75" customHeight="1" thickBot="1">
      <c r="A103" s="703"/>
    </row>
  </sheetData>
  <sheetProtection/>
  <mergeCells count="48">
    <mergeCell ref="C32:C33"/>
    <mergeCell ref="B28:B29"/>
    <mergeCell ref="B24:B25"/>
    <mergeCell ref="BG3:BG7"/>
    <mergeCell ref="E4:BF4"/>
    <mergeCell ref="E6:BF6"/>
    <mergeCell ref="N3:Q3"/>
    <mergeCell ref="T3:U3"/>
    <mergeCell ref="B26:B27"/>
    <mergeCell ref="B22:B23"/>
    <mergeCell ref="AC3:AE3"/>
    <mergeCell ref="AK3:AM3"/>
    <mergeCell ref="AY3:BA3"/>
    <mergeCell ref="AT3:AV3"/>
    <mergeCell ref="F3:H3"/>
    <mergeCell ref="AO3:AR3"/>
    <mergeCell ref="AG3:AI3"/>
    <mergeCell ref="J3:M3"/>
    <mergeCell ref="BB3:BE3"/>
    <mergeCell ref="A3:A7"/>
    <mergeCell ref="C12:C13"/>
    <mergeCell ref="B12:B13"/>
    <mergeCell ref="B8:B9"/>
    <mergeCell ref="C8:C9"/>
    <mergeCell ref="X3:AA3"/>
    <mergeCell ref="A8:A41"/>
    <mergeCell ref="B14:B15"/>
    <mergeCell ref="C22:C23"/>
    <mergeCell ref="A89:A103"/>
    <mergeCell ref="B16:B17"/>
    <mergeCell ref="C16:C17"/>
    <mergeCell ref="C18:C19"/>
    <mergeCell ref="B18:B19"/>
    <mergeCell ref="B32:B33"/>
    <mergeCell ref="B20:B21"/>
    <mergeCell ref="C20:C21"/>
    <mergeCell ref="C26:C27"/>
    <mergeCell ref="C28:C29"/>
    <mergeCell ref="B41:D41"/>
    <mergeCell ref="B10:B11"/>
    <mergeCell ref="C10:C11"/>
    <mergeCell ref="B3:B7"/>
    <mergeCell ref="C3:C7"/>
    <mergeCell ref="D3:D7"/>
    <mergeCell ref="B39:D39"/>
    <mergeCell ref="B40:D40"/>
    <mergeCell ref="C14:C15"/>
    <mergeCell ref="C24:C25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0" r:id="rId1"/>
  <rowBreaks count="1" manualBreakCount="1">
    <brk id="8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M81"/>
  <sheetViews>
    <sheetView zoomScalePageLayoutView="0" workbookViewId="0" topLeftCell="B19">
      <selection activeCell="U44" sqref="U44"/>
    </sheetView>
  </sheetViews>
  <sheetFormatPr defaultColWidth="9.00390625" defaultRowHeight="12.75"/>
  <cols>
    <col min="1" max="1" width="2.875" style="0" customWidth="1"/>
    <col min="2" max="2" width="9.375" style="0" customWidth="1"/>
    <col min="3" max="3" width="22.125" style="0" customWidth="1"/>
    <col min="4" max="4" width="7.75390625" style="0" customWidth="1"/>
    <col min="5" max="19" width="3.25390625" style="0" customWidth="1"/>
    <col min="20" max="20" width="4.625" style="0" customWidth="1"/>
    <col min="21" max="21" width="7.00390625" style="0" customWidth="1"/>
    <col min="22" max="22" width="4.75390625" style="0" customWidth="1"/>
    <col min="23" max="24" width="2.25390625" style="0" customWidth="1"/>
    <col min="25" max="36" width="3.25390625" style="0" customWidth="1"/>
    <col min="37" max="37" width="4.125" style="0" customWidth="1"/>
    <col min="38" max="38" width="3.25390625" style="0" customWidth="1"/>
    <col min="39" max="39" width="4.75390625" style="0" customWidth="1"/>
    <col min="40" max="59" width="2.75390625" style="0" customWidth="1"/>
    <col min="60" max="60" width="5.375" style="0" customWidth="1"/>
  </cols>
  <sheetData>
    <row r="1" ht="15">
      <c r="B1" s="1" t="s">
        <v>42</v>
      </c>
    </row>
    <row r="2" spans="2:10" ht="15.75" thickBot="1">
      <c r="B2" s="1" t="s">
        <v>160</v>
      </c>
      <c r="C2" s="2"/>
      <c r="D2" s="2" t="s">
        <v>167</v>
      </c>
      <c r="I2" s="2"/>
      <c r="J2" s="2"/>
    </row>
    <row r="3" spans="1:60" ht="64.5" customHeight="1">
      <c r="A3" s="605" t="s">
        <v>28</v>
      </c>
      <c r="B3" s="731" t="s">
        <v>0</v>
      </c>
      <c r="C3" s="611" t="s">
        <v>43</v>
      </c>
      <c r="D3" s="624" t="s">
        <v>44</v>
      </c>
      <c r="E3" s="15" t="s">
        <v>77</v>
      </c>
      <c r="F3" s="622" t="s">
        <v>29</v>
      </c>
      <c r="G3" s="622"/>
      <c r="H3" s="622"/>
      <c r="I3" s="16" t="s">
        <v>78</v>
      </c>
      <c r="J3" s="623" t="s">
        <v>30</v>
      </c>
      <c r="K3" s="623"/>
      <c r="L3" s="623"/>
      <c r="M3" s="623"/>
      <c r="N3" s="623" t="s">
        <v>31</v>
      </c>
      <c r="O3" s="623"/>
      <c r="P3" s="623"/>
      <c r="Q3" s="623"/>
      <c r="R3" s="3" t="s">
        <v>79</v>
      </c>
      <c r="S3" s="741" t="s">
        <v>32</v>
      </c>
      <c r="T3" s="728"/>
      <c r="U3" s="433" t="s">
        <v>41</v>
      </c>
      <c r="V3" s="564" t="s">
        <v>45</v>
      </c>
      <c r="W3" s="3" t="s">
        <v>80</v>
      </c>
      <c r="X3" s="623" t="s">
        <v>33</v>
      </c>
      <c r="Y3" s="623"/>
      <c r="Z3" s="623"/>
      <c r="AA3" s="623"/>
      <c r="AB3" s="3" t="s">
        <v>81</v>
      </c>
      <c r="AC3" s="623" t="s">
        <v>34</v>
      </c>
      <c r="AD3" s="623"/>
      <c r="AE3" s="623"/>
      <c r="AF3" s="3" t="s">
        <v>101</v>
      </c>
      <c r="AG3" s="575" t="s">
        <v>35</v>
      </c>
      <c r="AH3" s="565"/>
      <c r="AI3" s="565"/>
      <c r="AJ3" s="188"/>
      <c r="AK3" s="433" t="s">
        <v>41</v>
      </c>
      <c r="AL3" s="3" t="s">
        <v>46</v>
      </c>
      <c r="AM3" s="564" t="s">
        <v>45</v>
      </c>
      <c r="AN3" s="117" t="s">
        <v>36</v>
      </c>
      <c r="AO3" s="3" t="s">
        <v>47</v>
      </c>
      <c r="AP3" s="623" t="s">
        <v>37</v>
      </c>
      <c r="AQ3" s="623"/>
      <c r="AR3" s="623"/>
      <c r="AS3" s="623"/>
      <c r="AT3" s="3" t="s">
        <v>48</v>
      </c>
      <c r="AU3" s="623" t="s">
        <v>38</v>
      </c>
      <c r="AV3" s="623"/>
      <c r="AW3" s="623"/>
      <c r="AX3" s="3" t="s">
        <v>49</v>
      </c>
      <c r="AY3" s="623" t="s">
        <v>39</v>
      </c>
      <c r="AZ3" s="623"/>
      <c r="BA3" s="623"/>
      <c r="BB3" s="623"/>
      <c r="BC3" s="623" t="s">
        <v>40</v>
      </c>
      <c r="BD3" s="623"/>
      <c r="BE3" s="623"/>
      <c r="BF3" s="623"/>
      <c r="BG3" s="5" t="s">
        <v>50</v>
      </c>
      <c r="BH3" s="627" t="s">
        <v>51</v>
      </c>
    </row>
    <row r="4" spans="1:60" ht="12.75">
      <c r="A4" s="606"/>
      <c r="B4" s="732"/>
      <c r="C4" s="612"/>
      <c r="D4" s="625"/>
      <c r="E4" s="725" t="s">
        <v>52</v>
      </c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2"/>
      <c r="T4" s="662"/>
      <c r="U4" s="662"/>
      <c r="V4" s="662"/>
      <c r="W4" s="662"/>
      <c r="X4" s="662"/>
      <c r="Y4" s="662"/>
      <c r="Z4" s="662"/>
      <c r="AA4" s="662"/>
      <c r="AB4" s="662"/>
      <c r="AC4" s="662"/>
      <c r="AD4" s="662"/>
      <c r="AE4" s="662"/>
      <c r="AF4" s="662"/>
      <c r="AG4" s="662"/>
      <c r="AH4" s="662"/>
      <c r="AI4" s="662"/>
      <c r="AJ4" s="662"/>
      <c r="AK4" s="662"/>
      <c r="AL4" s="662"/>
      <c r="AM4" s="662"/>
      <c r="AN4" s="662"/>
      <c r="AO4" s="662"/>
      <c r="AP4" s="662"/>
      <c r="AQ4" s="662"/>
      <c r="AR4" s="662"/>
      <c r="AS4" s="662"/>
      <c r="AT4" s="662"/>
      <c r="AU4" s="662"/>
      <c r="AV4" s="662"/>
      <c r="AW4" s="662"/>
      <c r="AX4" s="662"/>
      <c r="AY4" s="662"/>
      <c r="AZ4" s="662"/>
      <c r="BA4" s="662"/>
      <c r="BB4" s="662"/>
      <c r="BC4" s="662"/>
      <c r="BD4" s="662"/>
      <c r="BE4" s="662"/>
      <c r="BF4" s="662"/>
      <c r="BG4" s="726"/>
      <c r="BH4" s="628"/>
    </row>
    <row r="5" spans="1:60" ht="12.75">
      <c r="A5" s="606"/>
      <c r="B5" s="732"/>
      <c r="C5" s="612"/>
      <c r="D5" s="625"/>
      <c r="E5" s="6">
        <v>35</v>
      </c>
      <c r="F5" s="17">
        <v>36</v>
      </c>
      <c r="G5" s="17">
        <v>37</v>
      </c>
      <c r="H5" s="17">
        <v>38</v>
      </c>
      <c r="I5" s="17">
        <v>39</v>
      </c>
      <c r="J5" s="17">
        <v>40</v>
      </c>
      <c r="K5" s="17">
        <v>41</v>
      </c>
      <c r="L5" s="17">
        <v>42</v>
      </c>
      <c r="M5" s="17">
        <v>43</v>
      </c>
      <c r="N5" s="17">
        <v>44</v>
      </c>
      <c r="O5" s="17">
        <v>45</v>
      </c>
      <c r="P5" s="17">
        <v>46</v>
      </c>
      <c r="Q5" s="17">
        <v>47</v>
      </c>
      <c r="R5" s="17">
        <v>48</v>
      </c>
      <c r="S5" s="18">
        <v>49</v>
      </c>
      <c r="T5" s="17">
        <v>50</v>
      </c>
      <c r="U5" s="18">
        <v>51</v>
      </c>
      <c r="V5" s="25"/>
      <c r="W5" s="186">
        <v>52</v>
      </c>
      <c r="X5" s="18">
        <v>1</v>
      </c>
      <c r="Y5" s="6">
        <v>2</v>
      </c>
      <c r="Z5" s="17">
        <v>3</v>
      </c>
      <c r="AA5" s="17">
        <v>4</v>
      </c>
      <c r="AB5" s="17">
        <v>5</v>
      </c>
      <c r="AC5" s="17">
        <v>6</v>
      </c>
      <c r="AD5" s="17">
        <v>7</v>
      </c>
      <c r="AE5" s="17">
        <v>8</v>
      </c>
      <c r="AF5" s="17">
        <v>9</v>
      </c>
      <c r="AG5" s="17">
        <v>10</v>
      </c>
      <c r="AH5" s="18">
        <v>11</v>
      </c>
      <c r="AI5" s="17">
        <v>12</v>
      </c>
      <c r="AJ5" s="17">
        <v>13</v>
      </c>
      <c r="AK5" s="18">
        <v>14</v>
      </c>
      <c r="AL5" s="17">
        <v>15</v>
      </c>
      <c r="AM5" s="25"/>
      <c r="AN5" s="17">
        <v>16</v>
      </c>
      <c r="AO5" s="17">
        <v>17</v>
      </c>
      <c r="AP5" s="17">
        <v>18</v>
      </c>
      <c r="AQ5" s="17">
        <v>19</v>
      </c>
      <c r="AR5" s="17">
        <v>20</v>
      </c>
      <c r="AS5" s="17">
        <v>21</v>
      </c>
      <c r="AT5" s="17">
        <v>22</v>
      </c>
      <c r="AU5" s="17">
        <v>23</v>
      </c>
      <c r="AV5" s="17">
        <v>24</v>
      </c>
      <c r="AW5" s="17">
        <v>25</v>
      </c>
      <c r="AX5" s="17">
        <v>26</v>
      </c>
      <c r="AY5" s="17">
        <v>27</v>
      </c>
      <c r="AZ5" s="17">
        <v>28</v>
      </c>
      <c r="BA5" s="17">
        <v>29</v>
      </c>
      <c r="BB5" s="17">
        <v>30</v>
      </c>
      <c r="BC5" s="17">
        <v>31</v>
      </c>
      <c r="BD5" s="17">
        <v>32</v>
      </c>
      <c r="BE5" s="17">
        <v>33</v>
      </c>
      <c r="BF5" s="17">
        <v>34</v>
      </c>
      <c r="BG5" s="434">
        <v>35</v>
      </c>
      <c r="BH5" s="628"/>
    </row>
    <row r="6" spans="1:60" ht="12.75">
      <c r="A6" s="606"/>
      <c r="B6" s="732"/>
      <c r="C6" s="612"/>
      <c r="D6" s="625"/>
      <c r="E6" s="661" t="s">
        <v>53</v>
      </c>
      <c r="F6" s="662"/>
      <c r="G6" s="662"/>
      <c r="H6" s="662"/>
      <c r="I6" s="662"/>
      <c r="J6" s="662"/>
      <c r="K6" s="662"/>
      <c r="L6" s="662"/>
      <c r="M6" s="662"/>
      <c r="N6" s="662"/>
      <c r="O6" s="662"/>
      <c r="P6" s="662"/>
      <c r="Q6" s="662"/>
      <c r="R6" s="662"/>
      <c r="S6" s="662"/>
      <c r="T6" s="662"/>
      <c r="U6" s="662"/>
      <c r="V6" s="662"/>
      <c r="W6" s="662"/>
      <c r="X6" s="662"/>
      <c r="Y6" s="662"/>
      <c r="Z6" s="662"/>
      <c r="AA6" s="662"/>
      <c r="AB6" s="662"/>
      <c r="AC6" s="662"/>
      <c r="AD6" s="662"/>
      <c r="AE6" s="662"/>
      <c r="AF6" s="662"/>
      <c r="AG6" s="662"/>
      <c r="AH6" s="662"/>
      <c r="AI6" s="662"/>
      <c r="AJ6" s="662"/>
      <c r="AK6" s="662"/>
      <c r="AL6" s="662"/>
      <c r="AM6" s="662"/>
      <c r="AN6" s="662"/>
      <c r="AO6" s="662"/>
      <c r="AP6" s="662"/>
      <c r="AQ6" s="662"/>
      <c r="AR6" s="662"/>
      <c r="AS6" s="662"/>
      <c r="AT6" s="662"/>
      <c r="AU6" s="662"/>
      <c r="AV6" s="662"/>
      <c r="AW6" s="662"/>
      <c r="AX6" s="662"/>
      <c r="AY6" s="662"/>
      <c r="AZ6" s="662"/>
      <c r="BA6" s="662"/>
      <c r="BB6" s="662"/>
      <c r="BC6" s="662"/>
      <c r="BD6" s="662"/>
      <c r="BE6" s="662"/>
      <c r="BF6" s="662"/>
      <c r="BG6" s="726"/>
      <c r="BH6" s="628"/>
    </row>
    <row r="7" spans="1:60" ht="13.5" thickBot="1">
      <c r="A7" s="607"/>
      <c r="B7" s="733"/>
      <c r="C7" s="613"/>
      <c r="D7" s="626"/>
      <c r="E7" s="164">
        <v>1</v>
      </c>
      <c r="F7" s="165">
        <v>2</v>
      </c>
      <c r="G7" s="165">
        <v>3</v>
      </c>
      <c r="H7" s="165">
        <v>4</v>
      </c>
      <c r="I7" s="165">
        <v>5</v>
      </c>
      <c r="J7" s="165">
        <v>6</v>
      </c>
      <c r="K7" s="165">
        <v>7</v>
      </c>
      <c r="L7" s="165">
        <v>8</v>
      </c>
      <c r="M7" s="165">
        <v>9</v>
      </c>
      <c r="N7" s="165">
        <v>10</v>
      </c>
      <c r="O7" s="165">
        <v>11</v>
      </c>
      <c r="P7" s="165">
        <v>12</v>
      </c>
      <c r="Q7" s="165">
        <v>13</v>
      </c>
      <c r="R7" s="166">
        <v>14</v>
      </c>
      <c r="S7" s="77">
        <v>15</v>
      </c>
      <c r="T7" s="8">
        <v>16</v>
      </c>
      <c r="U7" s="77">
        <v>17</v>
      </c>
      <c r="V7" s="29"/>
      <c r="W7" s="581">
        <v>18</v>
      </c>
      <c r="X7" s="187">
        <v>19</v>
      </c>
      <c r="Y7" s="256">
        <v>20</v>
      </c>
      <c r="Z7" s="165">
        <v>21</v>
      </c>
      <c r="AA7" s="165">
        <v>22</v>
      </c>
      <c r="AB7" s="165">
        <v>23</v>
      </c>
      <c r="AC7" s="165">
        <v>24</v>
      </c>
      <c r="AD7" s="165">
        <v>25</v>
      </c>
      <c r="AE7" s="165">
        <v>26</v>
      </c>
      <c r="AF7" s="165">
        <v>27</v>
      </c>
      <c r="AG7" s="166">
        <v>28</v>
      </c>
      <c r="AH7" s="77">
        <v>29</v>
      </c>
      <c r="AI7" s="77">
        <v>30</v>
      </c>
      <c r="AJ7" s="77">
        <v>31</v>
      </c>
      <c r="AK7" s="256">
        <v>32</v>
      </c>
      <c r="AL7" s="165">
        <v>33</v>
      </c>
      <c r="AM7" s="29"/>
      <c r="AN7" s="165">
        <v>34</v>
      </c>
      <c r="AO7" s="165">
        <v>35</v>
      </c>
      <c r="AP7" s="165">
        <v>36</v>
      </c>
      <c r="AQ7" s="165">
        <v>37</v>
      </c>
      <c r="AR7" s="165">
        <v>38</v>
      </c>
      <c r="AS7" s="165">
        <v>39</v>
      </c>
      <c r="AT7" s="165">
        <v>40</v>
      </c>
      <c r="AU7" s="165">
        <v>41</v>
      </c>
      <c r="AV7" s="165">
        <v>42</v>
      </c>
      <c r="AW7" s="165">
        <v>43</v>
      </c>
      <c r="AX7" s="165">
        <v>44</v>
      </c>
      <c r="AY7" s="165">
        <v>45</v>
      </c>
      <c r="AZ7" s="165">
        <v>46</v>
      </c>
      <c r="BA7" s="165">
        <v>47</v>
      </c>
      <c r="BB7" s="165">
        <v>48</v>
      </c>
      <c r="BC7" s="165">
        <v>49</v>
      </c>
      <c r="BD7" s="165">
        <v>50</v>
      </c>
      <c r="BE7" s="165">
        <v>51</v>
      </c>
      <c r="BF7" s="165">
        <v>52</v>
      </c>
      <c r="BG7" s="435">
        <v>53</v>
      </c>
      <c r="BH7" s="629"/>
    </row>
    <row r="8" spans="1:60" ht="19.5" customHeight="1">
      <c r="A8" s="658" t="s">
        <v>73</v>
      </c>
      <c r="B8" s="577" t="s">
        <v>1</v>
      </c>
      <c r="C8" s="714" t="s">
        <v>54</v>
      </c>
      <c r="D8" s="220" t="s">
        <v>55</v>
      </c>
      <c r="E8" s="78">
        <f>SUM(E10,E12)</f>
        <v>4</v>
      </c>
      <c r="F8" s="78">
        <f aca="true" t="shared" si="0" ref="F8:AM8">SUM(F10,F12)</f>
        <v>4</v>
      </c>
      <c r="G8" s="78">
        <f t="shared" si="0"/>
        <v>6</v>
      </c>
      <c r="H8" s="78">
        <f t="shared" si="0"/>
        <v>4</v>
      </c>
      <c r="I8" s="78">
        <f t="shared" si="0"/>
        <v>4</v>
      </c>
      <c r="J8" s="78">
        <f t="shared" si="0"/>
        <v>6</v>
      </c>
      <c r="K8" s="78">
        <f t="shared" si="0"/>
        <v>4</v>
      </c>
      <c r="L8" s="78">
        <f t="shared" si="0"/>
        <v>6</v>
      </c>
      <c r="M8" s="78">
        <f t="shared" si="0"/>
        <v>6</v>
      </c>
      <c r="N8" s="78">
        <f t="shared" si="0"/>
        <v>4</v>
      </c>
      <c r="O8" s="78">
        <f t="shared" si="0"/>
        <v>6</v>
      </c>
      <c r="P8" s="78">
        <f t="shared" si="0"/>
        <v>6</v>
      </c>
      <c r="Q8" s="78"/>
      <c r="R8" s="78"/>
      <c r="S8" s="78"/>
      <c r="T8" s="78"/>
      <c r="U8" s="78"/>
      <c r="V8" s="78">
        <f>SUM(E8:Q8)</f>
        <v>60</v>
      </c>
      <c r="W8" s="78"/>
      <c r="X8" s="78"/>
      <c r="Y8" s="78">
        <f t="shared" si="0"/>
        <v>2</v>
      </c>
      <c r="Z8" s="78">
        <f t="shared" si="0"/>
        <v>2</v>
      </c>
      <c r="AA8" s="78">
        <f t="shared" si="0"/>
        <v>2</v>
      </c>
      <c r="AB8" s="78">
        <f t="shared" si="0"/>
        <v>4</v>
      </c>
      <c r="AC8" s="78">
        <f t="shared" si="0"/>
        <v>2</v>
      </c>
      <c r="AD8" s="78">
        <f t="shared" si="0"/>
        <v>2</v>
      </c>
      <c r="AE8" s="78">
        <f t="shared" si="0"/>
        <v>4</v>
      </c>
      <c r="AF8" s="78">
        <f t="shared" si="0"/>
        <v>2</v>
      </c>
      <c r="AG8" s="78">
        <f t="shared" si="0"/>
        <v>0</v>
      </c>
      <c r="AH8" s="78">
        <f t="shared" si="0"/>
        <v>0</v>
      </c>
      <c r="AI8" s="78"/>
      <c r="AJ8" s="78"/>
      <c r="AK8" s="78"/>
      <c r="AL8" s="78"/>
      <c r="AM8" s="78">
        <f t="shared" si="0"/>
        <v>20</v>
      </c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2"/>
      <c r="BH8" s="223">
        <f aca="true" t="shared" si="1" ref="BH8:BH13">SUM(V8,AM8)</f>
        <v>80</v>
      </c>
    </row>
    <row r="9" spans="1:60" ht="19.5" customHeight="1" thickBot="1">
      <c r="A9" s="659"/>
      <c r="B9" s="567"/>
      <c r="C9" s="715"/>
      <c r="D9" s="450" t="s">
        <v>56</v>
      </c>
      <c r="E9" s="340">
        <f>SUM(E11,E13)</f>
        <v>0</v>
      </c>
      <c r="F9" s="340">
        <f aca="true" t="shared" si="2" ref="F9:AM9">SUM(F11,F13)</f>
        <v>0</v>
      </c>
      <c r="G9" s="340">
        <f t="shared" si="2"/>
        <v>0</v>
      </c>
      <c r="H9" s="340">
        <f t="shared" si="2"/>
        <v>0</v>
      </c>
      <c r="I9" s="340">
        <f t="shared" si="2"/>
        <v>0</v>
      </c>
      <c r="J9" s="340">
        <f t="shared" si="2"/>
        <v>0</v>
      </c>
      <c r="K9" s="340">
        <f t="shared" si="2"/>
        <v>0</v>
      </c>
      <c r="L9" s="340">
        <f t="shared" si="2"/>
        <v>0</v>
      </c>
      <c r="M9" s="340">
        <f t="shared" si="2"/>
        <v>0</v>
      </c>
      <c r="N9" s="340">
        <f t="shared" si="2"/>
        <v>0</v>
      </c>
      <c r="O9" s="340">
        <f t="shared" si="2"/>
        <v>0</v>
      </c>
      <c r="P9" s="340">
        <f>SUM(P11,P13)</f>
        <v>0</v>
      </c>
      <c r="Q9" s="340"/>
      <c r="R9" s="340"/>
      <c r="S9" s="340"/>
      <c r="T9" s="340"/>
      <c r="U9" s="340"/>
      <c r="V9" s="340">
        <f>SUM(E9:Q9)</f>
        <v>0</v>
      </c>
      <c r="W9" s="340"/>
      <c r="X9" s="340"/>
      <c r="Y9" s="340">
        <f t="shared" si="2"/>
        <v>0</v>
      </c>
      <c r="Z9" s="340">
        <f t="shared" si="2"/>
        <v>0</v>
      </c>
      <c r="AA9" s="340">
        <f t="shared" si="2"/>
        <v>0</v>
      </c>
      <c r="AB9" s="340">
        <f t="shared" si="2"/>
        <v>0</v>
      </c>
      <c r="AC9" s="340">
        <f t="shared" si="2"/>
        <v>0</v>
      </c>
      <c r="AD9" s="340">
        <f t="shared" si="2"/>
        <v>0</v>
      </c>
      <c r="AE9" s="340">
        <f t="shared" si="2"/>
        <v>0</v>
      </c>
      <c r="AF9" s="340">
        <f t="shared" si="2"/>
        <v>0</v>
      </c>
      <c r="AG9" s="340">
        <f t="shared" si="2"/>
        <v>0</v>
      </c>
      <c r="AH9" s="340">
        <f t="shared" si="2"/>
        <v>0</v>
      </c>
      <c r="AI9" s="340"/>
      <c r="AJ9" s="340"/>
      <c r="AK9" s="340"/>
      <c r="AL9" s="340"/>
      <c r="AM9" s="340">
        <f t="shared" si="2"/>
        <v>0</v>
      </c>
      <c r="AN9" s="393"/>
      <c r="AO9" s="393"/>
      <c r="AP9" s="393"/>
      <c r="AQ9" s="393"/>
      <c r="AR9" s="393"/>
      <c r="AS9" s="393"/>
      <c r="AT9" s="393"/>
      <c r="AU9" s="393"/>
      <c r="AV9" s="393"/>
      <c r="AW9" s="393"/>
      <c r="AX9" s="393"/>
      <c r="AY9" s="393"/>
      <c r="AZ9" s="393"/>
      <c r="BA9" s="393"/>
      <c r="BB9" s="393"/>
      <c r="BC9" s="393"/>
      <c r="BD9" s="393"/>
      <c r="BE9" s="393"/>
      <c r="BF9" s="393"/>
      <c r="BG9" s="394"/>
      <c r="BH9" s="225">
        <f t="shared" si="1"/>
        <v>0</v>
      </c>
    </row>
    <row r="10" spans="1:60" ht="12.75">
      <c r="A10" s="659"/>
      <c r="B10" s="756" t="s">
        <v>4</v>
      </c>
      <c r="C10" s="742" t="s">
        <v>154</v>
      </c>
      <c r="D10" s="205" t="s">
        <v>55</v>
      </c>
      <c r="E10" s="206">
        <v>2</v>
      </c>
      <c r="F10" s="206">
        <v>2</v>
      </c>
      <c r="G10" s="206">
        <v>4</v>
      </c>
      <c r="H10" s="206">
        <v>2</v>
      </c>
      <c r="I10" s="206">
        <v>2</v>
      </c>
      <c r="J10" s="206">
        <v>4</v>
      </c>
      <c r="K10" s="206">
        <v>2</v>
      </c>
      <c r="L10" s="206">
        <v>4</v>
      </c>
      <c r="M10" s="206">
        <v>2</v>
      </c>
      <c r="N10" s="206">
        <v>2</v>
      </c>
      <c r="O10" s="206">
        <v>4</v>
      </c>
      <c r="P10" s="206">
        <v>4</v>
      </c>
      <c r="Q10" s="206"/>
      <c r="R10" s="436"/>
      <c r="S10" s="437"/>
      <c r="T10" s="437"/>
      <c r="U10" s="95"/>
      <c r="V10" s="133">
        <f>SUM(E10:U10)</f>
        <v>34</v>
      </c>
      <c r="W10" s="383"/>
      <c r="X10" s="383"/>
      <c r="Y10" s="206"/>
      <c r="Z10" s="206"/>
      <c r="AA10" s="206"/>
      <c r="AB10" s="206"/>
      <c r="AC10" s="206"/>
      <c r="AD10" s="206"/>
      <c r="AE10" s="206"/>
      <c r="AF10" s="206"/>
      <c r="AG10" s="436"/>
      <c r="AH10" s="207"/>
      <c r="AI10" s="436"/>
      <c r="AJ10" s="207"/>
      <c r="AK10" s="438"/>
      <c r="AL10" s="382"/>
      <c r="AM10" s="133">
        <f>SUM(Y10:AJ10,AL10:AL10)</f>
        <v>0</v>
      </c>
      <c r="AN10" s="439"/>
      <c r="AO10" s="439"/>
      <c r="AP10" s="439"/>
      <c r="AQ10" s="439"/>
      <c r="AR10" s="440"/>
      <c r="AS10" s="440"/>
      <c r="AT10" s="440"/>
      <c r="AU10" s="440"/>
      <c r="AV10" s="440"/>
      <c r="AW10" s="441"/>
      <c r="AX10" s="386"/>
      <c r="AY10" s="386"/>
      <c r="AZ10" s="386"/>
      <c r="BA10" s="386"/>
      <c r="BB10" s="386"/>
      <c r="BC10" s="386"/>
      <c r="BD10" s="386"/>
      <c r="BE10" s="386"/>
      <c r="BF10" s="386"/>
      <c r="BG10" s="544"/>
      <c r="BH10" s="223">
        <f t="shared" si="1"/>
        <v>34</v>
      </c>
    </row>
    <row r="11" spans="1:60" ht="27.75" customHeight="1">
      <c r="A11" s="659"/>
      <c r="B11" s="750"/>
      <c r="C11" s="683"/>
      <c r="D11" s="12" t="s">
        <v>56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/>
      <c r="R11" s="127"/>
      <c r="S11" s="181"/>
      <c r="T11" s="181"/>
      <c r="U11" s="82"/>
      <c r="V11" s="86">
        <f>SUM(E11:U11)</f>
        <v>0</v>
      </c>
      <c r="W11" s="13"/>
      <c r="X11" s="13"/>
      <c r="Y11" s="44"/>
      <c r="Z11" s="44"/>
      <c r="AA11" s="44"/>
      <c r="AB11" s="44"/>
      <c r="AC11" s="44"/>
      <c r="AD11" s="44"/>
      <c r="AE11" s="44"/>
      <c r="AF11" s="44"/>
      <c r="AG11" s="443"/>
      <c r="AH11" s="45"/>
      <c r="AI11" s="127"/>
      <c r="AJ11" s="45"/>
      <c r="AK11" s="180"/>
      <c r="AL11" s="122"/>
      <c r="AM11" s="86">
        <f>SUM(Y11:AJ11,AL11:AL11)</f>
        <v>0</v>
      </c>
      <c r="AN11" s="123"/>
      <c r="AO11" s="123"/>
      <c r="AP11" s="123"/>
      <c r="AQ11" s="123"/>
      <c r="AR11" s="124"/>
      <c r="AS11" s="124"/>
      <c r="AT11" s="124"/>
      <c r="AU11" s="124"/>
      <c r="AV11" s="124"/>
      <c r="AW11" s="125"/>
      <c r="AX11" s="11"/>
      <c r="AY11" s="11"/>
      <c r="AZ11" s="11"/>
      <c r="BA11" s="11"/>
      <c r="BB11" s="11"/>
      <c r="BC11" s="11"/>
      <c r="BD11" s="11"/>
      <c r="BE11" s="11"/>
      <c r="BF11" s="11"/>
      <c r="BG11" s="126"/>
      <c r="BH11" s="119">
        <f t="shared" si="1"/>
        <v>0</v>
      </c>
    </row>
    <row r="12" spans="1:60" ht="12.75">
      <c r="A12" s="659"/>
      <c r="B12" s="749" t="s">
        <v>6</v>
      </c>
      <c r="C12" s="682" t="s">
        <v>7</v>
      </c>
      <c r="D12" s="9" t="s">
        <v>55</v>
      </c>
      <c r="E12" s="80">
        <v>2</v>
      </c>
      <c r="F12" s="80">
        <v>2</v>
      </c>
      <c r="G12" s="80">
        <v>2</v>
      </c>
      <c r="H12" s="80">
        <v>2</v>
      </c>
      <c r="I12" s="80">
        <v>2</v>
      </c>
      <c r="J12" s="80">
        <v>2</v>
      </c>
      <c r="K12" s="80">
        <v>2</v>
      </c>
      <c r="L12" s="80">
        <v>2</v>
      </c>
      <c r="M12" s="80">
        <v>4</v>
      </c>
      <c r="N12" s="80">
        <v>2</v>
      </c>
      <c r="O12" s="80">
        <v>2</v>
      </c>
      <c r="P12" s="80">
        <v>2</v>
      </c>
      <c r="Q12" s="80"/>
      <c r="R12" s="120"/>
      <c r="S12" s="174"/>
      <c r="T12" s="174"/>
      <c r="U12" s="82"/>
      <c r="V12" s="83">
        <f>SUM(E12:U12)</f>
        <v>26</v>
      </c>
      <c r="W12" s="13"/>
      <c r="X12" s="13"/>
      <c r="Y12" s="80">
        <v>2</v>
      </c>
      <c r="Z12" s="80">
        <v>2</v>
      </c>
      <c r="AA12" s="80">
        <v>2</v>
      </c>
      <c r="AB12" s="80">
        <v>4</v>
      </c>
      <c r="AC12" s="80">
        <v>2</v>
      </c>
      <c r="AD12" s="80">
        <v>2</v>
      </c>
      <c r="AE12" s="80">
        <v>4</v>
      </c>
      <c r="AF12" s="80">
        <v>2</v>
      </c>
      <c r="AG12" s="120">
        <v>0</v>
      </c>
      <c r="AH12" s="81"/>
      <c r="AI12" s="80"/>
      <c r="AJ12" s="81"/>
      <c r="AK12" s="180"/>
      <c r="AL12" s="122"/>
      <c r="AM12" s="133">
        <f>SUM(Y12:AJ12,AL12:AL12)</f>
        <v>20</v>
      </c>
      <c r="AN12" s="123"/>
      <c r="AO12" s="123"/>
      <c r="AP12" s="123"/>
      <c r="AQ12" s="123"/>
      <c r="AR12" s="124"/>
      <c r="AS12" s="124"/>
      <c r="AT12" s="124"/>
      <c r="AU12" s="124"/>
      <c r="AV12" s="124"/>
      <c r="AW12" s="125"/>
      <c r="AX12" s="11"/>
      <c r="AY12" s="11"/>
      <c r="AZ12" s="11"/>
      <c r="BA12" s="11"/>
      <c r="BB12" s="11"/>
      <c r="BC12" s="11"/>
      <c r="BD12" s="11"/>
      <c r="BE12" s="11"/>
      <c r="BF12" s="11"/>
      <c r="BG12" s="126"/>
      <c r="BH12" s="118">
        <f t="shared" si="1"/>
        <v>46</v>
      </c>
    </row>
    <row r="13" spans="1:60" ht="13.5" thickBot="1">
      <c r="A13" s="659"/>
      <c r="B13" s="756"/>
      <c r="C13" s="742"/>
      <c r="D13" s="52" t="s">
        <v>56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/>
      <c r="R13" s="243"/>
      <c r="S13" s="242"/>
      <c r="T13" s="242"/>
      <c r="U13" s="98"/>
      <c r="V13" s="326">
        <f>SUM(E13:U13)</f>
        <v>0</v>
      </c>
      <c r="W13" s="390"/>
      <c r="X13" s="390"/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/>
      <c r="AI13" s="53"/>
      <c r="AJ13" s="54"/>
      <c r="AK13" s="442"/>
      <c r="AL13" s="389"/>
      <c r="AM13" s="326">
        <f>SUM(Y13:AJ13,AL13:AL13)</f>
        <v>0</v>
      </c>
      <c r="AN13" s="136"/>
      <c r="AO13" s="136"/>
      <c r="AP13" s="136"/>
      <c r="AQ13" s="136"/>
      <c r="AR13" s="137"/>
      <c r="AS13" s="137"/>
      <c r="AT13" s="137"/>
      <c r="AU13" s="137"/>
      <c r="AV13" s="137"/>
      <c r="AW13" s="138"/>
      <c r="AX13" s="135"/>
      <c r="AY13" s="135"/>
      <c r="AZ13" s="135"/>
      <c r="BA13" s="135"/>
      <c r="BB13" s="135"/>
      <c r="BC13" s="135"/>
      <c r="BD13" s="135"/>
      <c r="BE13" s="135"/>
      <c r="BF13" s="135"/>
      <c r="BG13" s="391"/>
      <c r="BH13" s="392">
        <f t="shared" si="1"/>
        <v>0</v>
      </c>
    </row>
    <row r="14" spans="1:60" ht="12.75" customHeight="1">
      <c r="A14" s="659"/>
      <c r="B14" s="743" t="s">
        <v>149</v>
      </c>
      <c r="C14" s="677" t="s">
        <v>150</v>
      </c>
      <c r="D14" s="387" t="s">
        <v>55</v>
      </c>
      <c r="E14" s="78">
        <f aca="true" t="shared" si="3" ref="E14:P14">SUM(E16,E18,E20)</f>
        <v>4</v>
      </c>
      <c r="F14" s="78">
        <f t="shared" si="3"/>
        <v>2</v>
      </c>
      <c r="G14" s="78">
        <f t="shared" si="3"/>
        <v>4</v>
      </c>
      <c r="H14" s="78">
        <f t="shared" si="3"/>
        <v>4</v>
      </c>
      <c r="I14" s="78">
        <f t="shared" si="3"/>
        <v>4</v>
      </c>
      <c r="J14" s="78">
        <f t="shared" si="3"/>
        <v>4</v>
      </c>
      <c r="K14" s="78">
        <f t="shared" si="3"/>
        <v>2</v>
      </c>
      <c r="L14" s="78">
        <f t="shared" si="3"/>
        <v>4</v>
      </c>
      <c r="M14" s="78">
        <f t="shared" si="3"/>
        <v>4</v>
      </c>
      <c r="N14" s="78">
        <f t="shared" si="3"/>
        <v>4</v>
      </c>
      <c r="O14" s="78">
        <f t="shared" si="3"/>
        <v>2</v>
      </c>
      <c r="P14" s="78">
        <f t="shared" si="3"/>
        <v>4</v>
      </c>
      <c r="Q14" s="78"/>
      <c r="R14" s="78"/>
      <c r="S14" s="78"/>
      <c r="T14" s="78"/>
      <c r="U14" s="78"/>
      <c r="V14" s="78">
        <f>SUM(V16,V18,V20)</f>
        <v>42</v>
      </c>
      <c r="W14" s="78"/>
      <c r="X14" s="78"/>
      <c r="Y14" s="78">
        <f aca="true" t="shared" si="4" ref="Y14:AH15">SUM(Y16,Y18,Y20)</f>
        <v>16</v>
      </c>
      <c r="Z14" s="78">
        <f t="shared" si="4"/>
        <v>18</v>
      </c>
      <c r="AA14" s="78">
        <f t="shared" si="4"/>
        <v>18</v>
      </c>
      <c r="AB14" s="78">
        <f t="shared" si="4"/>
        <v>18</v>
      </c>
      <c r="AC14" s="78">
        <f t="shared" si="4"/>
        <v>20</v>
      </c>
      <c r="AD14" s="78">
        <f t="shared" si="4"/>
        <v>18</v>
      </c>
      <c r="AE14" s="78">
        <f t="shared" si="4"/>
        <v>18</v>
      </c>
      <c r="AF14" s="78">
        <f t="shared" si="4"/>
        <v>18</v>
      </c>
      <c r="AG14" s="78">
        <f t="shared" si="4"/>
        <v>20</v>
      </c>
      <c r="AH14" s="78">
        <f t="shared" si="4"/>
        <v>0</v>
      </c>
      <c r="AI14" s="78"/>
      <c r="AJ14" s="78"/>
      <c r="AK14" s="78"/>
      <c r="AL14" s="78"/>
      <c r="AM14" s="78">
        <f>SUM(AM16,AM18,AM20)</f>
        <v>164</v>
      </c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199"/>
      <c r="BH14" s="511">
        <f>SUM(BH16,BH18,BH20)</f>
        <v>206</v>
      </c>
    </row>
    <row r="15" spans="1:60" ht="13.5" thickBot="1">
      <c r="A15" s="659"/>
      <c r="B15" s="744"/>
      <c r="C15" s="678"/>
      <c r="D15" s="451" t="s">
        <v>56</v>
      </c>
      <c r="E15" s="340">
        <f aca="true" t="shared" si="5" ref="E15:P15">SUM(E17,E19,E21)</f>
        <v>0</v>
      </c>
      <c r="F15" s="340">
        <f t="shared" si="5"/>
        <v>0</v>
      </c>
      <c r="G15" s="340">
        <f t="shared" si="5"/>
        <v>0</v>
      </c>
      <c r="H15" s="340">
        <f t="shared" si="5"/>
        <v>0</v>
      </c>
      <c r="I15" s="340">
        <f t="shared" si="5"/>
        <v>0</v>
      </c>
      <c r="J15" s="340">
        <f t="shared" si="5"/>
        <v>0</v>
      </c>
      <c r="K15" s="340">
        <f t="shared" si="5"/>
        <v>0</v>
      </c>
      <c r="L15" s="340">
        <f t="shared" si="5"/>
        <v>0</v>
      </c>
      <c r="M15" s="340">
        <f t="shared" si="5"/>
        <v>0</v>
      </c>
      <c r="N15" s="340">
        <f t="shared" si="5"/>
        <v>0</v>
      </c>
      <c r="O15" s="340">
        <f t="shared" si="5"/>
        <v>0</v>
      </c>
      <c r="P15" s="340">
        <f t="shared" si="5"/>
        <v>0</v>
      </c>
      <c r="Q15" s="340"/>
      <c r="R15" s="340"/>
      <c r="S15" s="340"/>
      <c r="T15" s="340"/>
      <c r="U15" s="340"/>
      <c r="V15" s="340">
        <f>SUM(V17,V19,V21)</f>
        <v>0</v>
      </c>
      <c r="W15" s="340"/>
      <c r="X15" s="340"/>
      <c r="Y15" s="340">
        <f t="shared" si="4"/>
        <v>0</v>
      </c>
      <c r="Z15" s="340">
        <f t="shared" si="4"/>
        <v>0</v>
      </c>
      <c r="AA15" s="340">
        <f t="shared" si="4"/>
        <v>0</v>
      </c>
      <c r="AB15" s="340">
        <f t="shared" si="4"/>
        <v>0</v>
      </c>
      <c r="AC15" s="340">
        <f t="shared" si="4"/>
        <v>0</v>
      </c>
      <c r="AD15" s="340">
        <f t="shared" si="4"/>
        <v>0</v>
      </c>
      <c r="AE15" s="340">
        <f t="shared" si="4"/>
        <v>0</v>
      </c>
      <c r="AF15" s="340">
        <f t="shared" si="4"/>
        <v>0</v>
      </c>
      <c r="AG15" s="340">
        <f t="shared" si="4"/>
        <v>0</v>
      </c>
      <c r="AH15" s="340">
        <f t="shared" si="4"/>
        <v>0</v>
      </c>
      <c r="AI15" s="340"/>
      <c r="AJ15" s="340"/>
      <c r="AK15" s="340"/>
      <c r="AL15" s="340"/>
      <c r="AM15" s="340">
        <f>SUM(AM17,AM19,AM21)</f>
        <v>0</v>
      </c>
      <c r="AN15" s="340"/>
      <c r="AO15" s="340"/>
      <c r="AP15" s="340"/>
      <c r="AQ15" s="340"/>
      <c r="AR15" s="340"/>
      <c r="AS15" s="340"/>
      <c r="AT15" s="340"/>
      <c r="AU15" s="340"/>
      <c r="AV15" s="340"/>
      <c r="AW15" s="340"/>
      <c r="AX15" s="340"/>
      <c r="AY15" s="340"/>
      <c r="AZ15" s="340"/>
      <c r="BA15" s="340"/>
      <c r="BB15" s="340"/>
      <c r="BC15" s="340"/>
      <c r="BD15" s="340"/>
      <c r="BE15" s="340"/>
      <c r="BF15" s="340"/>
      <c r="BG15" s="562"/>
      <c r="BH15" s="512">
        <f>SUM(BH17,BH19,BH21)</f>
        <v>0</v>
      </c>
    </row>
    <row r="16" spans="1:60" ht="12.75" customHeight="1">
      <c r="A16" s="659"/>
      <c r="B16" s="669" t="s">
        <v>187</v>
      </c>
      <c r="C16" s="694" t="s">
        <v>165</v>
      </c>
      <c r="D16" s="323" t="s">
        <v>55</v>
      </c>
      <c r="E16" s="206">
        <v>4</v>
      </c>
      <c r="F16" s="206">
        <v>2</v>
      </c>
      <c r="G16" s="206">
        <v>4</v>
      </c>
      <c r="H16" s="206">
        <v>4</v>
      </c>
      <c r="I16" s="206">
        <v>4</v>
      </c>
      <c r="J16" s="206">
        <v>4</v>
      </c>
      <c r="K16" s="206">
        <v>2</v>
      </c>
      <c r="L16" s="206">
        <v>4</v>
      </c>
      <c r="M16" s="206">
        <v>4</v>
      </c>
      <c r="N16" s="206">
        <v>4</v>
      </c>
      <c r="O16" s="206">
        <v>2</v>
      </c>
      <c r="P16" s="206">
        <v>4</v>
      </c>
      <c r="Q16" s="206"/>
      <c r="R16" s="436"/>
      <c r="S16" s="437"/>
      <c r="T16" s="437"/>
      <c r="U16" s="95"/>
      <c r="V16" s="133">
        <f aca="true" t="shared" si="6" ref="V16:V21">SUM(E16:U16)</f>
        <v>42</v>
      </c>
      <c r="W16" s="13"/>
      <c r="X16" s="13"/>
      <c r="Y16" s="229"/>
      <c r="Z16" s="229"/>
      <c r="AA16" s="229"/>
      <c r="AB16" s="229"/>
      <c r="AC16" s="229"/>
      <c r="AD16" s="229"/>
      <c r="AE16" s="229"/>
      <c r="AF16" s="229"/>
      <c r="AG16" s="444"/>
      <c r="AH16" s="126"/>
      <c r="AI16" s="126"/>
      <c r="AJ16" s="126"/>
      <c r="AK16" s="82"/>
      <c r="AL16" s="122"/>
      <c r="AM16" s="133">
        <f>SUM(Y16:AJ16,AL16:AL16)</f>
        <v>0</v>
      </c>
      <c r="AN16" s="123"/>
      <c r="AO16" s="123"/>
      <c r="AP16" s="123"/>
      <c r="AQ16" s="123"/>
      <c r="AR16" s="124"/>
      <c r="AS16" s="124"/>
      <c r="AT16" s="124"/>
      <c r="AU16" s="124"/>
      <c r="AV16" s="124"/>
      <c r="AW16" s="125"/>
      <c r="AX16" s="11"/>
      <c r="AY16" s="11"/>
      <c r="AZ16" s="11"/>
      <c r="BA16" s="11"/>
      <c r="BB16" s="11"/>
      <c r="BC16" s="11"/>
      <c r="BD16" s="11"/>
      <c r="BE16" s="11"/>
      <c r="BF16" s="11"/>
      <c r="BG16" s="126"/>
      <c r="BH16" s="223">
        <f aca="true" t="shared" si="7" ref="BH16:BH21">SUM(V16,AM16)</f>
        <v>42</v>
      </c>
    </row>
    <row r="17" spans="1:65" ht="12.75">
      <c r="A17" s="659"/>
      <c r="B17" s="650"/>
      <c r="C17" s="742"/>
      <c r="D17" s="52" t="s">
        <v>56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/>
      <c r="R17" s="127"/>
      <c r="S17" s="181"/>
      <c r="T17" s="181"/>
      <c r="U17" s="82"/>
      <c r="V17" s="86">
        <f t="shared" si="6"/>
        <v>0</v>
      </c>
      <c r="W17" s="390"/>
      <c r="X17" s="390"/>
      <c r="Y17" s="472"/>
      <c r="Z17" s="472"/>
      <c r="AA17" s="472"/>
      <c r="AB17" s="472"/>
      <c r="AC17" s="472"/>
      <c r="AD17" s="472"/>
      <c r="AE17" s="472"/>
      <c r="AF17" s="472"/>
      <c r="AG17" s="472"/>
      <c r="AH17" s="391"/>
      <c r="AI17" s="391"/>
      <c r="AJ17" s="391"/>
      <c r="AK17" s="98"/>
      <c r="AL17" s="389"/>
      <c r="AM17" s="326">
        <f>SUM(Y17:AJ17,AL17:AL17)</f>
        <v>0</v>
      </c>
      <c r="AN17" s="136"/>
      <c r="AO17" s="136"/>
      <c r="AP17" s="136"/>
      <c r="AQ17" s="136"/>
      <c r="AR17" s="137"/>
      <c r="AS17" s="137"/>
      <c r="AT17" s="137"/>
      <c r="AU17" s="137"/>
      <c r="AV17" s="137"/>
      <c r="AW17" s="138"/>
      <c r="AX17" s="135"/>
      <c r="AY17" s="135"/>
      <c r="AZ17" s="135"/>
      <c r="BA17" s="135"/>
      <c r="BB17" s="135"/>
      <c r="BC17" s="135"/>
      <c r="BD17" s="135"/>
      <c r="BE17" s="135"/>
      <c r="BF17" s="135"/>
      <c r="BG17" s="391"/>
      <c r="BH17" s="392">
        <f t="shared" si="7"/>
        <v>0</v>
      </c>
      <c r="BM17" s="584"/>
    </row>
    <row r="18" spans="1:60" ht="12.75">
      <c r="A18" s="659"/>
      <c r="B18" s="681" t="s">
        <v>17</v>
      </c>
      <c r="C18" s="747" t="s">
        <v>166</v>
      </c>
      <c r="D18" s="14" t="s">
        <v>55</v>
      </c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436"/>
      <c r="S18" s="437"/>
      <c r="T18" s="437"/>
      <c r="U18" s="95"/>
      <c r="V18" s="133">
        <f t="shared" si="6"/>
        <v>0</v>
      </c>
      <c r="W18" s="13"/>
      <c r="X18" s="13"/>
      <c r="Y18" s="502">
        <v>10</v>
      </c>
      <c r="Z18" s="502">
        <v>12</v>
      </c>
      <c r="AA18" s="502">
        <v>12</v>
      </c>
      <c r="AB18" s="502">
        <v>12</v>
      </c>
      <c r="AC18" s="502">
        <v>12</v>
      </c>
      <c r="AD18" s="502">
        <v>12</v>
      </c>
      <c r="AE18" s="502">
        <v>12</v>
      </c>
      <c r="AF18" s="502">
        <v>12</v>
      </c>
      <c r="AG18" s="502">
        <v>12</v>
      </c>
      <c r="AH18" s="502"/>
      <c r="AI18" s="11"/>
      <c r="AJ18" s="11"/>
      <c r="AK18" s="82"/>
      <c r="AL18" s="122"/>
      <c r="AM18" s="83">
        <f>SUM(Y18:AH18)</f>
        <v>106</v>
      </c>
      <c r="AN18" s="123"/>
      <c r="AO18" s="123"/>
      <c r="AP18" s="123"/>
      <c r="AQ18" s="123"/>
      <c r="AR18" s="124"/>
      <c r="AS18" s="124"/>
      <c r="AT18" s="124"/>
      <c r="AU18" s="124"/>
      <c r="AV18" s="124"/>
      <c r="AW18" s="125"/>
      <c r="AX18" s="11"/>
      <c r="AY18" s="11"/>
      <c r="AZ18" s="11"/>
      <c r="BA18" s="11"/>
      <c r="BB18" s="11"/>
      <c r="BC18" s="11"/>
      <c r="BD18" s="11"/>
      <c r="BE18" s="11"/>
      <c r="BF18" s="11"/>
      <c r="BG18" s="126"/>
      <c r="BH18" s="118">
        <f t="shared" si="7"/>
        <v>106</v>
      </c>
    </row>
    <row r="19" spans="1:60" ht="12.75">
      <c r="A19" s="659"/>
      <c r="B19" s="660"/>
      <c r="C19" s="751"/>
      <c r="D19" s="12" t="s">
        <v>56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127"/>
      <c r="S19" s="181"/>
      <c r="T19" s="181"/>
      <c r="U19" s="82"/>
      <c r="V19" s="86">
        <f t="shared" si="6"/>
        <v>0</v>
      </c>
      <c r="W19" s="13"/>
      <c r="X19" s="13"/>
      <c r="Y19" s="230">
        <v>0</v>
      </c>
      <c r="Z19" s="230">
        <v>0</v>
      </c>
      <c r="AA19" s="230">
        <v>0</v>
      </c>
      <c r="AB19" s="230">
        <v>0</v>
      </c>
      <c r="AC19" s="230">
        <v>0</v>
      </c>
      <c r="AD19" s="230">
        <v>0</v>
      </c>
      <c r="AE19" s="230">
        <v>0</v>
      </c>
      <c r="AF19" s="230">
        <v>0</v>
      </c>
      <c r="AG19" s="230">
        <v>0</v>
      </c>
      <c r="AH19" s="230"/>
      <c r="AI19" s="11"/>
      <c r="AJ19" s="11"/>
      <c r="AK19" s="82"/>
      <c r="AL19" s="122"/>
      <c r="AM19" s="86">
        <f>SUM(Y19:AH19)</f>
        <v>0</v>
      </c>
      <c r="AN19" s="123"/>
      <c r="AO19" s="123"/>
      <c r="AP19" s="123"/>
      <c r="AQ19" s="123"/>
      <c r="AR19" s="124"/>
      <c r="AS19" s="124"/>
      <c r="AT19" s="124"/>
      <c r="AU19" s="124"/>
      <c r="AV19" s="124"/>
      <c r="AW19" s="125"/>
      <c r="AX19" s="11"/>
      <c r="AY19" s="11"/>
      <c r="AZ19" s="11"/>
      <c r="BA19" s="11"/>
      <c r="BB19" s="11"/>
      <c r="BC19" s="11"/>
      <c r="BD19" s="11"/>
      <c r="BE19" s="11"/>
      <c r="BF19" s="11"/>
      <c r="BG19" s="126"/>
      <c r="BH19" s="119">
        <f t="shared" si="7"/>
        <v>0</v>
      </c>
    </row>
    <row r="20" spans="1:60" ht="12.75">
      <c r="A20" s="659"/>
      <c r="B20" s="681" t="s">
        <v>157</v>
      </c>
      <c r="C20" s="747" t="s">
        <v>188</v>
      </c>
      <c r="D20" s="14" t="s">
        <v>55</v>
      </c>
      <c r="E20" s="44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82"/>
      <c r="V20" s="83">
        <f t="shared" si="6"/>
        <v>0</v>
      </c>
      <c r="W20" s="13"/>
      <c r="X20" s="13"/>
      <c r="Y20" s="502">
        <v>6</v>
      </c>
      <c r="Z20" s="502">
        <v>6</v>
      </c>
      <c r="AA20" s="502">
        <v>6</v>
      </c>
      <c r="AB20" s="502">
        <v>6</v>
      </c>
      <c r="AC20" s="502">
        <v>8</v>
      </c>
      <c r="AD20" s="502">
        <v>6</v>
      </c>
      <c r="AE20" s="502">
        <v>6</v>
      </c>
      <c r="AF20" s="502">
        <v>6</v>
      </c>
      <c r="AG20" s="502">
        <v>8</v>
      </c>
      <c r="AH20" s="502"/>
      <c r="AI20" s="503"/>
      <c r="AJ20" s="503"/>
      <c r="AK20" s="82"/>
      <c r="AL20" s="501"/>
      <c r="AM20" s="83">
        <f>SUM(Y20:AH20)</f>
        <v>58</v>
      </c>
      <c r="AN20" s="504"/>
      <c r="AO20" s="504"/>
      <c r="AP20" s="504"/>
      <c r="AQ20" s="504"/>
      <c r="AR20" s="505"/>
      <c r="AS20" s="505"/>
      <c r="AT20" s="505"/>
      <c r="AU20" s="505"/>
      <c r="AV20" s="505"/>
      <c r="AW20" s="506"/>
      <c r="AX20" s="507"/>
      <c r="AY20" s="507"/>
      <c r="AZ20" s="507"/>
      <c r="BA20" s="507"/>
      <c r="BB20" s="507"/>
      <c r="BC20" s="507"/>
      <c r="BD20" s="507"/>
      <c r="BE20" s="507"/>
      <c r="BF20" s="507"/>
      <c r="BG20" s="508"/>
      <c r="BH20" s="118">
        <f t="shared" si="7"/>
        <v>58</v>
      </c>
    </row>
    <row r="21" spans="1:60" ht="13.5" thickBot="1">
      <c r="A21" s="659"/>
      <c r="B21" s="652"/>
      <c r="C21" s="748"/>
      <c r="D21" s="12" t="s">
        <v>56</v>
      </c>
      <c r="E21" s="53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98"/>
      <c r="V21" s="86">
        <f t="shared" si="6"/>
        <v>0</v>
      </c>
      <c r="W21" s="390"/>
      <c r="X21" s="390"/>
      <c r="Y21" s="472">
        <v>0</v>
      </c>
      <c r="Z21" s="472">
        <v>0</v>
      </c>
      <c r="AA21" s="472">
        <v>0</v>
      </c>
      <c r="AB21" s="472">
        <v>0</v>
      </c>
      <c r="AC21" s="472">
        <v>0</v>
      </c>
      <c r="AD21" s="472">
        <v>0</v>
      </c>
      <c r="AE21" s="472">
        <v>0</v>
      </c>
      <c r="AF21" s="472">
        <v>0</v>
      </c>
      <c r="AG21" s="472">
        <v>0</v>
      </c>
      <c r="AH21" s="472"/>
      <c r="AI21" s="391"/>
      <c r="AJ21" s="391"/>
      <c r="AK21" s="98"/>
      <c r="AL21" s="389"/>
      <c r="AM21" s="86">
        <f>SUM(Y21:AH21)</f>
        <v>0</v>
      </c>
      <c r="AN21" s="136"/>
      <c r="AO21" s="136"/>
      <c r="AP21" s="136"/>
      <c r="AQ21" s="136"/>
      <c r="AR21" s="137"/>
      <c r="AS21" s="137"/>
      <c r="AT21" s="137"/>
      <c r="AU21" s="137"/>
      <c r="AV21" s="137"/>
      <c r="AW21" s="138"/>
      <c r="AX21" s="135"/>
      <c r="AY21" s="135"/>
      <c r="AZ21" s="135"/>
      <c r="BA21" s="135"/>
      <c r="BB21" s="135"/>
      <c r="BC21" s="135"/>
      <c r="BD21" s="135"/>
      <c r="BE21" s="135"/>
      <c r="BF21" s="135"/>
      <c r="BG21" s="391"/>
      <c r="BH21" s="392">
        <f t="shared" si="7"/>
        <v>0</v>
      </c>
    </row>
    <row r="22" spans="1:60" ht="12.75" customHeight="1">
      <c r="A22" s="659"/>
      <c r="B22" s="690" t="s">
        <v>156</v>
      </c>
      <c r="C22" s="692" t="s">
        <v>14</v>
      </c>
      <c r="D22" s="226" t="s">
        <v>55</v>
      </c>
      <c r="E22" s="104">
        <f>SUM(E24:E34)</f>
        <v>32</v>
      </c>
      <c r="F22" s="104">
        <f aca="true" t="shared" si="8" ref="F22:T22">SUM(F24:F34)</f>
        <v>30</v>
      </c>
      <c r="G22" s="104">
        <f t="shared" si="8"/>
        <v>30</v>
      </c>
      <c r="H22" s="104">
        <f t="shared" si="8"/>
        <v>32</v>
      </c>
      <c r="I22" s="104">
        <f t="shared" si="8"/>
        <v>30</v>
      </c>
      <c r="J22" s="104">
        <f t="shared" si="8"/>
        <v>26</v>
      </c>
      <c r="K22" s="104">
        <f t="shared" si="8"/>
        <v>30</v>
      </c>
      <c r="L22" s="104">
        <f t="shared" si="8"/>
        <v>30</v>
      </c>
      <c r="M22" s="104">
        <f t="shared" si="8"/>
        <v>30</v>
      </c>
      <c r="N22" s="104">
        <f t="shared" si="8"/>
        <v>30</v>
      </c>
      <c r="O22" s="104">
        <f t="shared" si="8"/>
        <v>28</v>
      </c>
      <c r="P22" s="104">
        <f t="shared" si="8"/>
        <v>26</v>
      </c>
      <c r="Q22" s="104">
        <f t="shared" si="8"/>
        <v>36</v>
      </c>
      <c r="R22" s="104">
        <f t="shared" si="8"/>
        <v>36</v>
      </c>
      <c r="S22" s="104">
        <f t="shared" si="8"/>
        <v>36</v>
      </c>
      <c r="T22" s="104">
        <f t="shared" si="8"/>
        <v>36</v>
      </c>
      <c r="U22" s="104"/>
      <c r="V22" s="104">
        <f>SUM(V24,V26:V32,V34)</f>
        <v>510</v>
      </c>
      <c r="W22" s="104"/>
      <c r="X22" s="104"/>
      <c r="Y22" s="104">
        <f aca="true" t="shared" si="9" ref="Y22:AK22">SUM(Y24,Y26:Y32,Y34)</f>
        <v>18</v>
      </c>
      <c r="Z22" s="104">
        <f t="shared" si="9"/>
        <v>18</v>
      </c>
      <c r="AA22" s="104">
        <f t="shared" si="9"/>
        <v>18</v>
      </c>
      <c r="AB22" s="104">
        <f t="shared" si="9"/>
        <v>16</v>
      </c>
      <c r="AC22" s="104">
        <f t="shared" si="9"/>
        <v>16</v>
      </c>
      <c r="AD22" s="104">
        <f t="shared" si="9"/>
        <v>18</v>
      </c>
      <c r="AE22" s="104">
        <f t="shared" si="9"/>
        <v>18</v>
      </c>
      <c r="AF22" s="104">
        <f t="shared" si="9"/>
        <v>18</v>
      </c>
      <c r="AG22" s="104">
        <f t="shared" si="9"/>
        <v>16</v>
      </c>
      <c r="AH22" s="104">
        <f t="shared" si="9"/>
        <v>36</v>
      </c>
      <c r="AI22" s="104">
        <f t="shared" si="9"/>
        <v>36</v>
      </c>
      <c r="AJ22" s="104">
        <f t="shared" si="9"/>
        <v>36</v>
      </c>
      <c r="AK22" s="104">
        <f t="shared" si="9"/>
        <v>36</v>
      </c>
      <c r="AL22" s="104"/>
      <c r="AM22" s="104">
        <f>SUM(AM25:AM35)</f>
        <v>320</v>
      </c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550"/>
      <c r="BH22" s="525">
        <f>SUM(BH24,BH26:BH32,BH34)</f>
        <v>808</v>
      </c>
    </row>
    <row r="23" spans="1:62" ht="12.75" customHeight="1" thickBot="1">
      <c r="A23" s="659"/>
      <c r="B23" s="691"/>
      <c r="C23" s="693"/>
      <c r="D23" s="452" t="s">
        <v>56</v>
      </c>
      <c r="E23" s="347">
        <f aca="true" t="shared" si="10" ref="E23:T23">SUM(E25,E33)</f>
        <v>0</v>
      </c>
      <c r="F23" s="347">
        <f t="shared" si="10"/>
        <v>0</v>
      </c>
      <c r="G23" s="347">
        <f t="shared" si="10"/>
        <v>0</v>
      </c>
      <c r="H23" s="347">
        <f t="shared" si="10"/>
        <v>0</v>
      </c>
      <c r="I23" s="347">
        <f t="shared" si="10"/>
        <v>0</v>
      </c>
      <c r="J23" s="347">
        <f t="shared" si="10"/>
        <v>0</v>
      </c>
      <c r="K23" s="347">
        <f t="shared" si="10"/>
        <v>0</v>
      </c>
      <c r="L23" s="347">
        <f t="shared" si="10"/>
        <v>0</v>
      </c>
      <c r="M23" s="347">
        <f t="shared" si="10"/>
        <v>0</v>
      </c>
      <c r="N23" s="347">
        <f t="shared" si="10"/>
        <v>0</v>
      </c>
      <c r="O23" s="347">
        <f t="shared" si="10"/>
        <v>0</v>
      </c>
      <c r="P23" s="347">
        <f t="shared" si="10"/>
        <v>0</v>
      </c>
      <c r="Q23" s="347">
        <f t="shared" si="10"/>
        <v>0</v>
      </c>
      <c r="R23" s="347">
        <f t="shared" si="10"/>
        <v>0</v>
      </c>
      <c r="S23" s="347">
        <f t="shared" si="10"/>
        <v>0</v>
      </c>
      <c r="T23" s="347">
        <f t="shared" si="10"/>
        <v>0</v>
      </c>
      <c r="U23" s="347"/>
      <c r="V23" s="347">
        <f>SUM(V25,V33)</f>
        <v>0</v>
      </c>
      <c r="W23" s="347"/>
      <c r="X23" s="347"/>
      <c r="Y23" s="347">
        <f aca="true" t="shared" si="11" ref="Y23:AK23">SUM(Y25,Y33)</f>
        <v>0</v>
      </c>
      <c r="Z23" s="347">
        <f t="shared" si="11"/>
        <v>0</v>
      </c>
      <c r="AA23" s="347">
        <f t="shared" si="11"/>
        <v>0</v>
      </c>
      <c r="AB23" s="347">
        <f t="shared" si="11"/>
        <v>0</v>
      </c>
      <c r="AC23" s="347">
        <f t="shared" si="11"/>
        <v>0</v>
      </c>
      <c r="AD23" s="347">
        <f t="shared" si="11"/>
        <v>0</v>
      </c>
      <c r="AE23" s="347">
        <f t="shared" si="11"/>
        <v>0</v>
      </c>
      <c r="AF23" s="347">
        <f t="shared" si="11"/>
        <v>0</v>
      </c>
      <c r="AG23" s="347">
        <f t="shared" si="11"/>
        <v>0</v>
      </c>
      <c r="AH23" s="347">
        <f t="shared" si="11"/>
        <v>0</v>
      </c>
      <c r="AI23" s="347">
        <f t="shared" si="11"/>
        <v>0</v>
      </c>
      <c r="AJ23" s="347">
        <f t="shared" si="11"/>
        <v>0</v>
      </c>
      <c r="AK23" s="347">
        <f t="shared" si="11"/>
        <v>0</v>
      </c>
      <c r="AL23" s="347"/>
      <c r="AM23" s="347">
        <f>SUM(AM25,AM33)</f>
        <v>0</v>
      </c>
      <c r="AN23" s="347"/>
      <c r="AO23" s="347"/>
      <c r="AP23" s="347"/>
      <c r="AQ23" s="347"/>
      <c r="AR23" s="347"/>
      <c r="AS23" s="347"/>
      <c r="AT23" s="347"/>
      <c r="AU23" s="347"/>
      <c r="AV23" s="347"/>
      <c r="AW23" s="347"/>
      <c r="AX23" s="347"/>
      <c r="AY23" s="347"/>
      <c r="AZ23" s="347"/>
      <c r="BA23" s="347"/>
      <c r="BB23" s="347"/>
      <c r="BC23" s="347"/>
      <c r="BD23" s="347"/>
      <c r="BE23" s="347"/>
      <c r="BF23" s="347"/>
      <c r="BG23" s="529"/>
      <c r="BH23" s="530">
        <f>SUM(BH25,BH33)</f>
        <v>0</v>
      </c>
      <c r="BJ23" s="584"/>
    </row>
    <row r="24" spans="1:60" ht="12.75" customHeight="1">
      <c r="A24" s="659"/>
      <c r="B24" s="749" t="s">
        <v>103</v>
      </c>
      <c r="C24" s="682" t="s">
        <v>171</v>
      </c>
      <c r="D24" s="9" t="s">
        <v>55</v>
      </c>
      <c r="E24" s="80">
        <v>22</v>
      </c>
      <c r="F24" s="80">
        <v>20</v>
      </c>
      <c r="G24" s="80">
        <v>20</v>
      </c>
      <c r="H24" s="80">
        <v>20</v>
      </c>
      <c r="I24" s="80">
        <v>22</v>
      </c>
      <c r="J24" s="80">
        <v>20</v>
      </c>
      <c r="K24" s="80">
        <v>20</v>
      </c>
      <c r="L24" s="80">
        <v>22</v>
      </c>
      <c r="M24" s="80">
        <v>20</v>
      </c>
      <c r="N24" s="80">
        <v>20</v>
      </c>
      <c r="O24" s="80">
        <v>22</v>
      </c>
      <c r="P24" s="80">
        <v>20</v>
      </c>
      <c r="Q24" s="80"/>
      <c r="R24" s="120"/>
      <c r="S24" s="81"/>
      <c r="T24" s="120"/>
      <c r="U24" s="82"/>
      <c r="V24" s="83">
        <f>SUM(E24:U24)</f>
        <v>248</v>
      </c>
      <c r="W24" s="13"/>
      <c r="X24" s="13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1"/>
      <c r="AK24" s="82"/>
      <c r="AL24" s="122"/>
      <c r="AM24" s="133">
        <f>SUM(Y24:AJ24,AL24:AL24)</f>
        <v>0</v>
      </c>
      <c r="AN24" s="123"/>
      <c r="AO24" s="123"/>
      <c r="AP24" s="123"/>
      <c r="AQ24" s="123"/>
      <c r="AR24" s="124"/>
      <c r="AS24" s="124"/>
      <c r="AT24" s="124"/>
      <c r="AU24" s="124"/>
      <c r="AV24" s="124"/>
      <c r="AW24" s="125"/>
      <c r="AX24" s="11"/>
      <c r="AY24" s="11"/>
      <c r="AZ24" s="11"/>
      <c r="BA24" s="11"/>
      <c r="BB24" s="11"/>
      <c r="BC24" s="11"/>
      <c r="BD24" s="11"/>
      <c r="BE24" s="11"/>
      <c r="BF24" s="11"/>
      <c r="BG24" s="126"/>
      <c r="BH24" s="118">
        <f aca="true" t="shared" si="12" ref="BH24:BH34">SUM(V24,AM24)</f>
        <v>248</v>
      </c>
    </row>
    <row r="25" spans="1:60" ht="12.75">
      <c r="A25" s="659"/>
      <c r="B25" s="750"/>
      <c r="C25" s="683"/>
      <c r="D25" s="12" t="s">
        <v>56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/>
      <c r="R25" s="127"/>
      <c r="S25" s="45"/>
      <c r="T25" s="127"/>
      <c r="U25" s="82"/>
      <c r="V25" s="86">
        <f>SUM(E25:U25)</f>
        <v>0</v>
      </c>
      <c r="W25" s="13"/>
      <c r="X25" s="13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5"/>
      <c r="AK25" s="82"/>
      <c r="AL25" s="122"/>
      <c r="AM25" s="86">
        <f>SUM(Y25:AJ25,AL25:AL25)</f>
        <v>0</v>
      </c>
      <c r="AN25" s="123"/>
      <c r="AO25" s="123"/>
      <c r="AP25" s="123"/>
      <c r="AQ25" s="123"/>
      <c r="AR25" s="124"/>
      <c r="AS25" s="124"/>
      <c r="AT25" s="124"/>
      <c r="AU25" s="124"/>
      <c r="AV25" s="124"/>
      <c r="AW25" s="125"/>
      <c r="AX25" s="11"/>
      <c r="AY25" s="11"/>
      <c r="AZ25" s="11"/>
      <c r="BA25" s="11"/>
      <c r="BB25" s="11"/>
      <c r="BC25" s="11"/>
      <c r="BD25" s="11"/>
      <c r="BE25" s="11"/>
      <c r="BF25" s="11"/>
      <c r="BG25" s="126"/>
      <c r="BH25" s="119">
        <f t="shared" si="12"/>
        <v>0</v>
      </c>
    </row>
    <row r="26" spans="1:62" ht="26.25" customHeight="1">
      <c r="A26" s="659"/>
      <c r="B26" s="470" t="s">
        <v>105</v>
      </c>
      <c r="C26" s="21" t="s">
        <v>173</v>
      </c>
      <c r="D26" s="134" t="s">
        <v>55</v>
      </c>
      <c r="E26" s="114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>
        <v>36</v>
      </c>
      <c r="R26" s="175">
        <v>36</v>
      </c>
      <c r="S26" s="110">
        <v>36</v>
      </c>
      <c r="T26" s="240">
        <v>36</v>
      </c>
      <c r="U26" s="82"/>
      <c r="V26" s="83">
        <f>SUM(E26:U26)</f>
        <v>144</v>
      </c>
      <c r="W26" s="109"/>
      <c r="X26" s="109"/>
      <c r="Y26" s="110"/>
      <c r="Z26" s="110"/>
      <c r="AA26" s="110"/>
      <c r="AB26" s="110"/>
      <c r="AC26" s="110"/>
      <c r="AD26" s="110"/>
      <c r="AE26" s="110"/>
      <c r="AF26" s="110"/>
      <c r="AG26" s="175"/>
      <c r="AH26" s="175"/>
      <c r="AI26" s="175"/>
      <c r="AJ26" s="175"/>
      <c r="AK26" s="82"/>
      <c r="AL26" s="235"/>
      <c r="AM26" s="133">
        <f>SUM(Y26:AJ26,AL26:AL26)</f>
        <v>0</v>
      </c>
      <c r="AN26" s="241"/>
      <c r="AO26" s="136"/>
      <c r="AP26" s="136"/>
      <c r="AQ26" s="136"/>
      <c r="AR26" s="137"/>
      <c r="AS26" s="137"/>
      <c r="AT26" s="137"/>
      <c r="AU26" s="137"/>
      <c r="AV26" s="137"/>
      <c r="AW26" s="138"/>
      <c r="AX26" s="135"/>
      <c r="AY26" s="135"/>
      <c r="AZ26" s="135"/>
      <c r="BA26" s="135"/>
      <c r="BB26" s="135"/>
      <c r="BC26" s="135"/>
      <c r="BD26" s="135"/>
      <c r="BE26" s="135"/>
      <c r="BF26" s="135"/>
      <c r="BG26" s="391"/>
      <c r="BH26" s="118">
        <f t="shared" si="12"/>
        <v>144</v>
      </c>
      <c r="BJ26" s="584"/>
    </row>
    <row r="27" spans="1:63" ht="26.25" customHeight="1">
      <c r="A27" s="659"/>
      <c r="B27" s="470" t="s">
        <v>209</v>
      </c>
      <c r="C27" s="21" t="s">
        <v>210</v>
      </c>
      <c r="D27" s="134" t="s">
        <v>55</v>
      </c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75"/>
      <c r="S27" s="110"/>
      <c r="T27" s="240"/>
      <c r="U27" s="82"/>
      <c r="V27" s="83">
        <v>12</v>
      </c>
      <c r="W27" s="109"/>
      <c r="X27" s="109"/>
      <c r="Y27" s="110"/>
      <c r="Z27" s="110"/>
      <c r="AA27" s="110"/>
      <c r="AB27" s="110"/>
      <c r="AC27" s="110"/>
      <c r="AD27" s="110"/>
      <c r="AE27" s="110"/>
      <c r="AF27" s="110"/>
      <c r="AG27" s="175"/>
      <c r="AH27" s="175"/>
      <c r="AI27" s="175"/>
      <c r="AJ27" s="175"/>
      <c r="AK27" s="82"/>
      <c r="AL27" s="235"/>
      <c r="AM27" s="133"/>
      <c r="AN27" s="241"/>
      <c r="AO27" s="136"/>
      <c r="AP27" s="136"/>
      <c r="AQ27" s="136"/>
      <c r="AR27" s="137"/>
      <c r="AS27" s="137"/>
      <c r="AT27" s="137"/>
      <c r="AU27" s="137"/>
      <c r="AV27" s="137"/>
      <c r="AW27" s="138"/>
      <c r="AX27" s="135"/>
      <c r="AY27" s="135"/>
      <c r="AZ27" s="135"/>
      <c r="BA27" s="135"/>
      <c r="BB27" s="135"/>
      <c r="BC27" s="135"/>
      <c r="BD27" s="135"/>
      <c r="BE27" s="135"/>
      <c r="BF27" s="135"/>
      <c r="BG27" s="391"/>
      <c r="BH27" s="118"/>
      <c r="BK27" s="584"/>
    </row>
    <row r="28" spans="1:60" ht="16.5" customHeight="1">
      <c r="A28" s="659"/>
      <c r="B28" s="681" t="s">
        <v>22</v>
      </c>
      <c r="C28" s="747" t="s">
        <v>189</v>
      </c>
      <c r="D28" s="14" t="s">
        <v>55</v>
      </c>
      <c r="E28" s="114">
        <v>2</v>
      </c>
      <c r="F28" s="114">
        <v>4</v>
      </c>
      <c r="G28" s="114">
        <v>2</v>
      </c>
      <c r="H28" s="114">
        <v>4</v>
      </c>
      <c r="I28" s="114">
        <v>2</v>
      </c>
      <c r="J28" s="114">
        <v>2</v>
      </c>
      <c r="K28" s="114">
        <v>4</v>
      </c>
      <c r="L28" s="114">
        <v>4</v>
      </c>
      <c r="M28" s="114">
        <v>2</v>
      </c>
      <c r="N28" s="114">
        <v>4</v>
      </c>
      <c r="O28" s="114">
        <v>2</v>
      </c>
      <c r="P28" s="114">
        <v>2</v>
      </c>
      <c r="Q28" s="114"/>
      <c r="R28" s="175"/>
      <c r="S28" s="110"/>
      <c r="T28" s="240"/>
      <c r="U28" s="82"/>
      <c r="V28" s="83">
        <f>SUM(E28:P28)</f>
        <v>34</v>
      </c>
      <c r="W28" s="109"/>
      <c r="X28" s="109"/>
      <c r="Y28" s="110">
        <v>12</v>
      </c>
      <c r="Z28" s="110">
        <v>12</v>
      </c>
      <c r="AA28" s="110">
        <v>12</v>
      </c>
      <c r="AB28" s="110">
        <v>10</v>
      </c>
      <c r="AC28" s="110">
        <v>12</v>
      </c>
      <c r="AD28" s="110">
        <v>12</v>
      </c>
      <c r="AE28" s="110">
        <v>12</v>
      </c>
      <c r="AF28" s="110">
        <v>12</v>
      </c>
      <c r="AG28" s="110">
        <v>12</v>
      </c>
      <c r="AH28" s="110"/>
      <c r="AI28" s="175"/>
      <c r="AJ28" s="175"/>
      <c r="AK28" s="82"/>
      <c r="AL28" s="235"/>
      <c r="AM28" s="133">
        <f>SUM(Y28:AJ28,AL28:AL28)</f>
        <v>106</v>
      </c>
      <c r="AN28" s="241"/>
      <c r="AO28" s="136"/>
      <c r="AP28" s="136"/>
      <c r="AQ28" s="136"/>
      <c r="AR28" s="137"/>
      <c r="AS28" s="137"/>
      <c r="AT28" s="137"/>
      <c r="AU28" s="137"/>
      <c r="AV28" s="137"/>
      <c r="AW28" s="138"/>
      <c r="AX28" s="135"/>
      <c r="AY28" s="135"/>
      <c r="AZ28" s="135"/>
      <c r="BA28" s="135"/>
      <c r="BB28" s="135"/>
      <c r="BC28" s="135"/>
      <c r="BD28" s="135"/>
      <c r="BE28" s="135"/>
      <c r="BF28" s="135"/>
      <c r="BG28" s="391"/>
      <c r="BH28" s="118">
        <f t="shared" si="12"/>
        <v>140</v>
      </c>
    </row>
    <row r="29" spans="1:60" ht="37.5" customHeight="1">
      <c r="A29" s="659"/>
      <c r="B29" s="660"/>
      <c r="C29" s="751"/>
      <c r="D29" s="12" t="s">
        <v>56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559"/>
      <c r="R29" s="174"/>
      <c r="S29" s="81"/>
      <c r="T29" s="183"/>
      <c r="U29" s="82"/>
      <c r="V29" s="192">
        <f>SUM(E29:P29)</f>
        <v>0</v>
      </c>
      <c r="W29" s="13"/>
      <c r="X29" s="13"/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/>
      <c r="AI29" s="81"/>
      <c r="AJ29" s="81"/>
      <c r="AK29" s="82"/>
      <c r="AL29" s="172"/>
      <c r="AM29" s="446">
        <f>SUM(Y29:AJ29)</f>
        <v>0</v>
      </c>
      <c r="AN29" s="123"/>
      <c r="AO29" s="123"/>
      <c r="AP29" s="123"/>
      <c r="AQ29" s="123"/>
      <c r="AR29" s="124"/>
      <c r="AS29" s="124"/>
      <c r="AT29" s="124"/>
      <c r="AU29" s="124"/>
      <c r="AV29" s="124"/>
      <c r="AW29" s="125"/>
      <c r="AX29" s="11"/>
      <c r="AY29" s="11"/>
      <c r="AZ29" s="11"/>
      <c r="BA29" s="11"/>
      <c r="BB29" s="11"/>
      <c r="BC29" s="11"/>
      <c r="BD29" s="11"/>
      <c r="BE29" s="11"/>
      <c r="BF29" s="11"/>
      <c r="BG29" s="126"/>
      <c r="BH29" s="119">
        <f t="shared" si="12"/>
        <v>0</v>
      </c>
    </row>
    <row r="30" spans="1:63" ht="62.25" customHeight="1">
      <c r="A30" s="659"/>
      <c r="B30" s="560" t="s">
        <v>196</v>
      </c>
      <c r="C30" s="561" t="s">
        <v>190</v>
      </c>
      <c r="D30" s="134" t="s">
        <v>55</v>
      </c>
      <c r="E30" s="53"/>
      <c r="F30" s="53"/>
      <c r="G30" s="53"/>
      <c r="H30" s="53"/>
      <c r="I30" s="53"/>
      <c r="J30" s="53"/>
      <c r="K30" s="44"/>
      <c r="L30" s="44"/>
      <c r="M30" s="44"/>
      <c r="N30" s="44"/>
      <c r="O30" s="44"/>
      <c r="P30" s="44"/>
      <c r="Q30" s="559"/>
      <c r="R30" s="174"/>
      <c r="S30" s="81"/>
      <c r="T30" s="183"/>
      <c r="U30" s="82"/>
      <c r="V30" s="192">
        <f>SUM(E30:P30)</f>
        <v>0</v>
      </c>
      <c r="W30" s="13"/>
      <c r="X30" s="13"/>
      <c r="Y30" s="45"/>
      <c r="Z30" s="45"/>
      <c r="AA30" s="45"/>
      <c r="AB30" s="45"/>
      <c r="AC30" s="45"/>
      <c r="AD30" s="45"/>
      <c r="AE30" s="45"/>
      <c r="AF30" s="45"/>
      <c r="AG30" s="181"/>
      <c r="AH30" s="582">
        <v>36</v>
      </c>
      <c r="AI30" s="582">
        <v>36</v>
      </c>
      <c r="AJ30" s="174"/>
      <c r="AK30" s="82"/>
      <c r="AL30" s="172"/>
      <c r="AM30" s="445">
        <f>SUM(Y30:AK30)</f>
        <v>72</v>
      </c>
      <c r="AN30" s="123"/>
      <c r="AO30" s="123"/>
      <c r="AP30" s="123"/>
      <c r="AQ30" s="123"/>
      <c r="AR30" s="124"/>
      <c r="AS30" s="124"/>
      <c r="AT30" s="124"/>
      <c r="AU30" s="124"/>
      <c r="AV30" s="124"/>
      <c r="AW30" s="125"/>
      <c r="AX30" s="11"/>
      <c r="AY30" s="11"/>
      <c r="AZ30" s="11"/>
      <c r="BA30" s="11"/>
      <c r="BB30" s="11"/>
      <c r="BC30" s="11"/>
      <c r="BD30" s="11"/>
      <c r="BE30" s="11"/>
      <c r="BF30" s="11"/>
      <c r="BG30" s="126"/>
      <c r="BH30" s="118">
        <f t="shared" si="12"/>
        <v>72</v>
      </c>
      <c r="BK30" s="584"/>
    </row>
    <row r="31" spans="1:60" ht="29.25" customHeight="1">
      <c r="A31" s="734"/>
      <c r="B31" s="588" t="s">
        <v>211</v>
      </c>
      <c r="C31" s="583" t="s">
        <v>207</v>
      </c>
      <c r="D31" s="589" t="s">
        <v>55</v>
      </c>
      <c r="E31" s="45"/>
      <c r="F31" s="45"/>
      <c r="G31" s="45"/>
      <c r="H31" s="45"/>
      <c r="I31" s="45"/>
      <c r="J31" s="45"/>
      <c r="K31" s="44"/>
      <c r="L31" s="44"/>
      <c r="M31" s="44"/>
      <c r="N31" s="44"/>
      <c r="O31" s="44"/>
      <c r="P31" s="44"/>
      <c r="Q31" s="559"/>
      <c r="R31" s="174"/>
      <c r="S31" s="81"/>
      <c r="T31" s="183"/>
      <c r="U31" s="82"/>
      <c r="V31" s="192"/>
      <c r="W31" s="13"/>
      <c r="X31" s="13"/>
      <c r="Y31" s="45"/>
      <c r="Z31" s="45"/>
      <c r="AA31" s="45"/>
      <c r="AB31" s="45"/>
      <c r="AC31" s="45"/>
      <c r="AD31" s="45"/>
      <c r="AE31" s="45"/>
      <c r="AF31" s="45"/>
      <c r="AG31" s="181"/>
      <c r="AH31" s="582"/>
      <c r="AI31" s="582"/>
      <c r="AJ31" s="174"/>
      <c r="AK31" s="82"/>
      <c r="AL31" s="172"/>
      <c r="AM31" s="445">
        <v>10</v>
      </c>
      <c r="AN31" s="123"/>
      <c r="AO31" s="123"/>
      <c r="AP31" s="123"/>
      <c r="AQ31" s="123"/>
      <c r="AR31" s="124"/>
      <c r="AS31" s="124"/>
      <c r="AT31" s="124"/>
      <c r="AU31" s="124"/>
      <c r="AV31" s="124"/>
      <c r="AW31" s="125"/>
      <c r="AX31" s="11"/>
      <c r="AY31" s="11"/>
      <c r="AZ31" s="11"/>
      <c r="BA31" s="11"/>
      <c r="BB31" s="11"/>
      <c r="BC31" s="11"/>
      <c r="BD31" s="11"/>
      <c r="BE31" s="11"/>
      <c r="BF31" s="11"/>
      <c r="BG31" s="126"/>
      <c r="BH31" s="118">
        <v>10</v>
      </c>
    </row>
    <row r="32" spans="1:60" ht="26.25" customHeight="1">
      <c r="A32" s="659"/>
      <c r="B32" s="754" t="s">
        <v>191</v>
      </c>
      <c r="C32" s="747" t="s">
        <v>192</v>
      </c>
      <c r="D32" s="14" t="s">
        <v>55</v>
      </c>
      <c r="E32" s="80">
        <v>8</v>
      </c>
      <c r="F32" s="81">
        <v>6</v>
      </c>
      <c r="G32" s="81">
        <v>8</v>
      </c>
      <c r="H32" s="81">
        <v>8</v>
      </c>
      <c r="I32" s="81">
        <v>6</v>
      </c>
      <c r="J32" s="81">
        <v>4</v>
      </c>
      <c r="K32" s="81">
        <v>6</v>
      </c>
      <c r="L32" s="81">
        <v>4</v>
      </c>
      <c r="M32" s="81">
        <v>8</v>
      </c>
      <c r="N32" s="81">
        <v>6</v>
      </c>
      <c r="O32" s="81">
        <v>4</v>
      </c>
      <c r="P32" s="81">
        <v>4</v>
      </c>
      <c r="Q32" s="81"/>
      <c r="R32" s="174"/>
      <c r="S32" s="81"/>
      <c r="T32" s="120"/>
      <c r="U32" s="82"/>
      <c r="V32" s="83">
        <f>SUM(E32:Q32)</f>
        <v>72</v>
      </c>
      <c r="W32" s="106"/>
      <c r="X32" s="106"/>
      <c r="Y32" s="81">
        <v>6</v>
      </c>
      <c r="Z32" s="81">
        <v>6</v>
      </c>
      <c r="AA32" s="81">
        <v>6</v>
      </c>
      <c r="AB32" s="81">
        <v>6</v>
      </c>
      <c r="AC32" s="81">
        <v>4</v>
      </c>
      <c r="AD32" s="81">
        <v>6</v>
      </c>
      <c r="AE32" s="81">
        <v>6</v>
      </c>
      <c r="AF32" s="81">
        <v>6</v>
      </c>
      <c r="AG32" s="174">
        <v>4</v>
      </c>
      <c r="AH32" s="174"/>
      <c r="AI32" s="174"/>
      <c r="AJ32" s="174"/>
      <c r="AK32" s="82"/>
      <c r="AL32" s="172"/>
      <c r="AM32" s="133">
        <f>SUM(Y32:AG32)</f>
        <v>50</v>
      </c>
      <c r="AN32" s="239"/>
      <c r="AO32" s="123"/>
      <c r="AP32" s="123"/>
      <c r="AQ32" s="123"/>
      <c r="AR32" s="124"/>
      <c r="AS32" s="124"/>
      <c r="AT32" s="124"/>
      <c r="AU32" s="124"/>
      <c r="AV32" s="124"/>
      <c r="AW32" s="125"/>
      <c r="AX32" s="11"/>
      <c r="AY32" s="11"/>
      <c r="AZ32" s="11"/>
      <c r="BA32" s="11"/>
      <c r="BB32" s="11"/>
      <c r="BC32" s="11"/>
      <c r="BD32" s="11"/>
      <c r="BE32" s="11"/>
      <c r="BF32" s="11"/>
      <c r="BG32" s="126"/>
      <c r="BH32" s="118">
        <f t="shared" si="12"/>
        <v>122</v>
      </c>
    </row>
    <row r="33" spans="1:60" ht="30" customHeight="1">
      <c r="A33" s="659"/>
      <c r="B33" s="755"/>
      <c r="C33" s="751"/>
      <c r="D33" s="12" t="s">
        <v>56</v>
      </c>
      <c r="E33" s="44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54"/>
      <c r="R33" s="242"/>
      <c r="S33" s="54"/>
      <c r="T33" s="243"/>
      <c r="U33" s="85"/>
      <c r="V33" s="86">
        <f>SUM(E33:U33)</f>
        <v>0</v>
      </c>
      <c r="W33" s="244"/>
      <c r="X33" s="244"/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/>
      <c r="AI33" s="242"/>
      <c r="AJ33" s="242"/>
      <c r="AK33" s="85"/>
      <c r="AL33" s="237"/>
      <c r="AM33" s="236">
        <f>SUM(Y33:AJ33,AL33:AL33)</f>
        <v>0</v>
      </c>
      <c r="AN33" s="245"/>
      <c r="AO33" s="246"/>
      <c r="AP33" s="246"/>
      <c r="AQ33" s="246"/>
      <c r="AR33" s="247"/>
      <c r="AS33" s="247"/>
      <c r="AT33" s="247"/>
      <c r="AU33" s="247"/>
      <c r="AV33" s="247"/>
      <c r="AW33" s="447"/>
      <c r="AX33" s="448"/>
      <c r="AY33" s="448"/>
      <c r="AZ33" s="448"/>
      <c r="BA33" s="448"/>
      <c r="BB33" s="448"/>
      <c r="BC33" s="448"/>
      <c r="BD33" s="448"/>
      <c r="BE33" s="448"/>
      <c r="BF33" s="448"/>
      <c r="BG33" s="563"/>
      <c r="BH33" s="119">
        <f t="shared" si="12"/>
        <v>0</v>
      </c>
    </row>
    <row r="34" spans="1:60" ht="39" customHeight="1">
      <c r="A34" s="659"/>
      <c r="B34" s="471" t="s">
        <v>193</v>
      </c>
      <c r="C34" s="238" t="s">
        <v>192</v>
      </c>
      <c r="D34" s="9" t="s">
        <v>55</v>
      </c>
      <c r="E34" s="80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174"/>
      <c r="S34" s="81"/>
      <c r="T34" s="120"/>
      <c r="U34" s="248"/>
      <c r="V34" s="83">
        <f>U34</f>
        <v>0</v>
      </c>
      <c r="W34" s="106"/>
      <c r="X34" s="106"/>
      <c r="Y34" s="81"/>
      <c r="Z34" s="81"/>
      <c r="AA34" s="81"/>
      <c r="AB34" s="81"/>
      <c r="AC34" s="81"/>
      <c r="AD34" s="81"/>
      <c r="AE34" s="81"/>
      <c r="AF34" s="81"/>
      <c r="AG34" s="174"/>
      <c r="AH34" s="174"/>
      <c r="AI34" s="174"/>
      <c r="AJ34" s="174">
        <v>36</v>
      </c>
      <c r="AK34" s="248">
        <v>36</v>
      </c>
      <c r="AL34" s="172"/>
      <c r="AM34" s="133">
        <f>SUM(Y34:AK34)</f>
        <v>72</v>
      </c>
      <c r="AN34" s="239"/>
      <c r="AO34" s="123"/>
      <c r="AP34" s="123"/>
      <c r="AQ34" s="123"/>
      <c r="AR34" s="124"/>
      <c r="AS34" s="124"/>
      <c r="AT34" s="124"/>
      <c r="AU34" s="124"/>
      <c r="AV34" s="124"/>
      <c r="AW34" s="125"/>
      <c r="AX34" s="11"/>
      <c r="AY34" s="11"/>
      <c r="AZ34" s="11"/>
      <c r="BA34" s="11"/>
      <c r="BB34" s="11"/>
      <c r="BC34" s="11"/>
      <c r="BD34" s="11"/>
      <c r="BE34" s="11"/>
      <c r="BF34" s="11"/>
      <c r="BG34" s="126"/>
      <c r="BH34" s="118">
        <f t="shared" si="12"/>
        <v>72</v>
      </c>
    </row>
    <row r="35" spans="1:60" ht="33" customHeight="1" thickBot="1">
      <c r="A35" s="734"/>
      <c r="B35" s="588" t="s">
        <v>212</v>
      </c>
      <c r="C35" s="583" t="s">
        <v>207</v>
      </c>
      <c r="D35" s="9" t="s">
        <v>55</v>
      </c>
      <c r="E35" s="585"/>
      <c r="F35" s="590"/>
      <c r="G35" s="590"/>
      <c r="H35" s="590"/>
      <c r="I35" s="590"/>
      <c r="J35" s="590"/>
      <c r="K35" s="590"/>
      <c r="L35" s="590"/>
      <c r="M35" s="590"/>
      <c r="N35" s="590"/>
      <c r="O35" s="590"/>
      <c r="P35" s="590"/>
      <c r="Q35" s="590"/>
      <c r="R35" s="591"/>
      <c r="S35" s="590"/>
      <c r="T35" s="586"/>
      <c r="U35" s="592"/>
      <c r="V35" s="593"/>
      <c r="W35" s="594"/>
      <c r="X35" s="594"/>
      <c r="Y35" s="590"/>
      <c r="Z35" s="590"/>
      <c r="AA35" s="590"/>
      <c r="AB35" s="590"/>
      <c r="AC35" s="590"/>
      <c r="AD35" s="590"/>
      <c r="AE35" s="590"/>
      <c r="AF35" s="590"/>
      <c r="AG35" s="591"/>
      <c r="AH35" s="591"/>
      <c r="AI35" s="591"/>
      <c r="AJ35" s="591"/>
      <c r="AK35" s="592"/>
      <c r="AL35" s="595"/>
      <c r="AM35" s="593">
        <v>10</v>
      </c>
      <c r="AN35" s="596"/>
      <c r="AO35" s="153"/>
      <c r="AP35" s="153"/>
      <c r="AQ35" s="153"/>
      <c r="AR35" s="154"/>
      <c r="AS35" s="154"/>
      <c r="AT35" s="154"/>
      <c r="AU35" s="154"/>
      <c r="AV35" s="154"/>
      <c r="AW35" s="155"/>
      <c r="AX35" s="149"/>
      <c r="AY35" s="149"/>
      <c r="AZ35" s="149"/>
      <c r="BA35" s="149"/>
      <c r="BB35" s="149"/>
      <c r="BC35" s="149"/>
      <c r="BD35" s="149"/>
      <c r="BE35" s="149"/>
      <c r="BF35" s="149"/>
      <c r="BG35" s="150"/>
      <c r="BH35" s="587">
        <v>10</v>
      </c>
    </row>
    <row r="36" spans="1:60" ht="25.5" customHeight="1" thickBot="1">
      <c r="A36" s="659"/>
      <c r="B36" s="597" t="s">
        <v>23</v>
      </c>
      <c r="C36" s="598" t="s">
        <v>26</v>
      </c>
      <c r="D36" s="469" t="s">
        <v>55</v>
      </c>
      <c r="E36" s="139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1"/>
      <c r="S36" s="140"/>
      <c r="T36" s="184"/>
      <c r="U36" s="449"/>
      <c r="V36" s="461"/>
      <c r="W36" s="143"/>
      <c r="X36" s="143"/>
      <c r="Y36" s="140"/>
      <c r="Z36" s="140"/>
      <c r="AA36" s="140"/>
      <c r="AB36" s="140"/>
      <c r="AC36" s="140"/>
      <c r="AD36" s="140"/>
      <c r="AE36" s="140"/>
      <c r="AF36" s="140"/>
      <c r="AG36" s="141"/>
      <c r="AH36" s="141"/>
      <c r="AI36" s="141"/>
      <c r="AJ36" s="141"/>
      <c r="AK36" s="449"/>
      <c r="AL36" s="142"/>
      <c r="AM36" s="461"/>
      <c r="AN36" s="144" t="s">
        <v>70</v>
      </c>
      <c r="AO36" s="144" t="s">
        <v>70</v>
      </c>
      <c r="AP36" s="144" t="s">
        <v>70</v>
      </c>
      <c r="AQ36" s="144" t="s">
        <v>70</v>
      </c>
      <c r="AR36" s="145"/>
      <c r="AS36" s="145"/>
      <c r="AT36" s="145"/>
      <c r="AU36" s="145"/>
      <c r="AV36" s="145"/>
      <c r="AW36" s="146"/>
      <c r="AX36" s="140"/>
      <c r="AY36" s="140"/>
      <c r="AZ36" s="140"/>
      <c r="BA36" s="140"/>
      <c r="BB36" s="140"/>
      <c r="BC36" s="140"/>
      <c r="BD36" s="140"/>
      <c r="BE36" s="140"/>
      <c r="BF36" s="140"/>
      <c r="BG36" s="141"/>
      <c r="BH36" s="147"/>
    </row>
    <row r="37" spans="1:60" ht="17.25" customHeight="1">
      <c r="A37" s="659"/>
      <c r="B37" s="745" t="s">
        <v>27</v>
      </c>
      <c r="C37" s="745"/>
      <c r="D37" s="746"/>
      <c r="E37" s="148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50"/>
      <c r="S37" s="149"/>
      <c r="T37" s="185"/>
      <c r="U37" s="95"/>
      <c r="V37" s="462"/>
      <c r="W37" s="152"/>
      <c r="X37" s="152"/>
      <c r="Y37" s="149"/>
      <c r="Z37" s="149"/>
      <c r="AA37" s="149"/>
      <c r="AB37" s="149"/>
      <c r="AC37" s="149"/>
      <c r="AD37" s="149"/>
      <c r="AE37" s="149"/>
      <c r="AF37" s="149"/>
      <c r="AG37" s="150"/>
      <c r="AH37" s="150"/>
      <c r="AI37" s="150"/>
      <c r="AJ37" s="150"/>
      <c r="AK37" s="95"/>
      <c r="AL37" s="151"/>
      <c r="AM37" s="599">
        <v>216</v>
      </c>
      <c r="AN37" s="153"/>
      <c r="AO37" s="153"/>
      <c r="AP37" s="153"/>
      <c r="AQ37" s="153"/>
      <c r="AR37" s="154"/>
      <c r="AS37" s="154"/>
      <c r="AT37" s="154"/>
      <c r="AU37" s="154"/>
      <c r="AV37" s="154"/>
      <c r="AW37" s="155"/>
      <c r="AX37" s="149"/>
      <c r="AY37" s="149"/>
      <c r="AZ37" s="149"/>
      <c r="BA37" s="149"/>
      <c r="BB37" s="149"/>
      <c r="BC37" s="149"/>
      <c r="BD37" s="149"/>
      <c r="BE37" s="149"/>
      <c r="BF37" s="149"/>
      <c r="BG37" s="150"/>
      <c r="BH37" s="156"/>
    </row>
    <row r="38" spans="1:60" ht="15" customHeight="1">
      <c r="A38" s="659"/>
      <c r="B38" s="752" t="s">
        <v>60</v>
      </c>
      <c r="C38" s="752"/>
      <c r="D38" s="753"/>
      <c r="E38" s="1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6"/>
      <c r="S38" s="11"/>
      <c r="T38" s="183"/>
      <c r="U38" s="98"/>
      <c r="V38" s="463"/>
      <c r="W38" s="13"/>
      <c r="X38" s="13"/>
      <c r="Y38" s="11"/>
      <c r="Z38" s="11"/>
      <c r="AA38" s="11"/>
      <c r="AB38" s="11"/>
      <c r="AC38" s="11"/>
      <c r="AD38" s="11"/>
      <c r="AE38" s="11"/>
      <c r="AF38" s="11"/>
      <c r="AG38" s="126"/>
      <c r="AH38" s="126"/>
      <c r="AI38" s="126"/>
      <c r="AJ38" s="126"/>
      <c r="AK38" s="82"/>
      <c r="AL38" s="122"/>
      <c r="AM38" s="600">
        <v>180</v>
      </c>
      <c r="AN38" s="123"/>
      <c r="AO38" s="123"/>
      <c r="AP38" s="123"/>
      <c r="AQ38" s="123"/>
      <c r="AR38" s="157" t="s">
        <v>71</v>
      </c>
      <c r="AS38" s="157" t="s">
        <v>71</v>
      </c>
      <c r="AT38" s="157" t="s">
        <v>71</v>
      </c>
      <c r="AU38" s="157" t="s">
        <v>71</v>
      </c>
      <c r="AV38" s="157" t="s">
        <v>71</v>
      </c>
      <c r="AW38" s="125"/>
      <c r="AX38" s="11"/>
      <c r="AY38" s="11"/>
      <c r="AZ38" s="11"/>
      <c r="BA38" s="11"/>
      <c r="BB38" s="11"/>
      <c r="BC38" s="11"/>
      <c r="BD38" s="11"/>
      <c r="BE38" s="11"/>
      <c r="BF38" s="11"/>
      <c r="BG38" s="126"/>
      <c r="BH38" s="158"/>
    </row>
    <row r="39" spans="1:60" ht="15" customHeight="1" thickBot="1">
      <c r="A39" s="659"/>
      <c r="B39" s="758" t="s">
        <v>61</v>
      </c>
      <c r="C39" s="758"/>
      <c r="D39" s="759"/>
      <c r="E39" s="148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50"/>
      <c r="S39" s="149"/>
      <c r="T39" s="185"/>
      <c r="U39" s="98"/>
      <c r="V39" s="462"/>
      <c r="W39" s="152"/>
      <c r="X39" s="152"/>
      <c r="Y39" s="149"/>
      <c r="Z39" s="149"/>
      <c r="AA39" s="149"/>
      <c r="AB39" s="149"/>
      <c r="AC39" s="149"/>
      <c r="AD39" s="149"/>
      <c r="AE39" s="149"/>
      <c r="AF39" s="149"/>
      <c r="AG39" s="150"/>
      <c r="AH39" s="150"/>
      <c r="AI39" s="150"/>
      <c r="AJ39" s="150"/>
      <c r="AK39" s="98"/>
      <c r="AL39" s="151"/>
      <c r="AM39" s="599">
        <v>36</v>
      </c>
      <c r="AN39" s="153"/>
      <c r="AO39" s="153"/>
      <c r="AP39" s="153"/>
      <c r="AQ39" s="153"/>
      <c r="AR39" s="154"/>
      <c r="AS39" s="154"/>
      <c r="AT39" s="154"/>
      <c r="AU39" s="154"/>
      <c r="AV39" s="154"/>
      <c r="AW39" s="566" t="s">
        <v>72</v>
      </c>
      <c r="AX39" s="149"/>
      <c r="AY39" s="149"/>
      <c r="AZ39" s="149"/>
      <c r="BA39" s="149"/>
      <c r="BB39" s="149"/>
      <c r="BC39" s="149"/>
      <c r="BD39" s="149"/>
      <c r="BE39" s="149"/>
      <c r="BF39" s="149"/>
      <c r="BG39" s="150"/>
      <c r="BH39" s="457"/>
    </row>
    <row r="40" spans="1:60" ht="25.5" customHeight="1">
      <c r="A40" s="659"/>
      <c r="B40" s="757" t="s">
        <v>57</v>
      </c>
      <c r="C40" s="688"/>
      <c r="D40" s="689"/>
      <c r="E40" s="111">
        <f>SUM(E8,E14,E22)</f>
        <v>40</v>
      </c>
      <c r="F40" s="111">
        <f aca="true" t="shared" si="13" ref="F40:T40">SUM(F8,F14,F22)</f>
        <v>36</v>
      </c>
      <c r="G40" s="111">
        <f t="shared" si="13"/>
        <v>40</v>
      </c>
      <c r="H40" s="111">
        <f t="shared" si="13"/>
        <v>40</v>
      </c>
      <c r="I40" s="111">
        <f t="shared" si="13"/>
        <v>38</v>
      </c>
      <c r="J40" s="111">
        <f t="shared" si="13"/>
        <v>36</v>
      </c>
      <c r="K40" s="111">
        <f t="shared" si="13"/>
        <v>36</v>
      </c>
      <c r="L40" s="111">
        <f t="shared" si="13"/>
        <v>40</v>
      </c>
      <c r="M40" s="111">
        <f t="shared" si="13"/>
        <v>40</v>
      </c>
      <c r="N40" s="111">
        <f t="shared" si="13"/>
        <v>38</v>
      </c>
      <c r="O40" s="111">
        <f t="shared" si="13"/>
        <v>36</v>
      </c>
      <c r="P40" s="111">
        <f t="shared" si="13"/>
        <v>36</v>
      </c>
      <c r="Q40" s="111">
        <f t="shared" si="13"/>
        <v>36</v>
      </c>
      <c r="R40" s="111">
        <f t="shared" si="13"/>
        <v>36</v>
      </c>
      <c r="S40" s="111">
        <f t="shared" si="13"/>
        <v>36</v>
      </c>
      <c r="T40" s="111">
        <f t="shared" si="13"/>
        <v>36</v>
      </c>
      <c r="U40" s="99" t="s">
        <v>74</v>
      </c>
      <c r="V40" s="464">
        <f>SUM(V8,V14,V22)</f>
        <v>612</v>
      </c>
      <c r="W40" s="160"/>
      <c r="X40" s="160"/>
      <c r="Y40" s="182">
        <f>SUM(Y14,Y22)</f>
        <v>34</v>
      </c>
      <c r="Z40" s="182">
        <f aca="true" t="shared" si="14" ref="Z40:AK40">SUM(Z14,Z22)</f>
        <v>36</v>
      </c>
      <c r="AA40" s="182">
        <f t="shared" si="14"/>
        <v>36</v>
      </c>
      <c r="AB40" s="182">
        <f t="shared" si="14"/>
        <v>34</v>
      </c>
      <c r="AC40" s="182">
        <f t="shared" si="14"/>
        <v>36</v>
      </c>
      <c r="AD40" s="182">
        <f t="shared" si="14"/>
        <v>36</v>
      </c>
      <c r="AE40" s="182">
        <f t="shared" si="14"/>
        <v>36</v>
      </c>
      <c r="AF40" s="182">
        <f t="shared" si="14"/>
        <v>36</v>
      </c>
      <c r="AG40" s="182">
        <f t="shared" si="14"/>
        <v>36</v>
      </c>
      <c r="AH40" s="182">
        <f t="shared" si="14"/>
        <v>36</v>
      </c>
      <c r="AI40" s="182">
        <f t="shared" si="14"/>
        <v>36</v>
      </c>
      <c r="AJ40" s="182">
        <f t="shared" si="14"/>
        <v>36</v>
      </c>
      <c r="AK40" s="182">
        <f t="shared" si="14"/>
        <v>36</v>
      </c>
      <c r="AL40" s="458"/>
      <c r="AM40" s="464">
        <f>SUM(AM8,AM14,AM22)</f>
        <v>504</v>
      </c>
      <c r="AN40" s="453"/>
      <c r="AO40" s="453"/>
      <c r="AP40" s="453"/>
      <c r="AQ40" s="453"/>
      <c r="AR40" s="454"/>
      <c r="AS40" s="454"/>
      <c r="AT40" s="454"/>
      <c r="AU40" s="454"/>
      <c r="AV40" s="454"/>
      <c r="AW40" s="455"/>
      <c r="AX40" s="456"/>
      <c r="AY40" s="456"/>
      <c r="AZ40" s="456"/>
      <c r="BA40" s="456"/>
      <c r="BB40" s="456"/>
      <c r="BC40" s="456"/>
      <c r="BD40" s="456"/>
      <c r="BE40" s="456"/>
      <c r="BF40" s="456"/>
      <c r="BG40" s="459"/>
      <c r="BH40" s="223">
        <f>SUM(V40,AM40)</f>
        <v>1116</v>
      </c>
    </row>
    <row r="41" spans="1:61" ht="26.25" customHeight="1">
      <c r="A41" s="659"/>
      <c r="B41" s="735" t="s">
        <v>58</v>
      </c>
      <c r="C41" s="736"/>
      <c r="D41" s="737"/>
      <c r="E41" s="64">
        <f aca="true" t="shared" si="15" ref="E41:P41">SUM(E9,E15,E23)</f>
        <v>0</v>
      </c>
      <c r="F41" s="64">
        <f t="shared" si="15"/>
        <v>0</v>
      </c>
      <c r="G41" s="64">
        <f t="shared" si="15"/>
        <v>0</v>
      </c>
      <c r="H41" s="64">
        <f t="shared" si="15"/>
        <v>0</v>
      </c>
      <c r="I41" s="64">
        <f t="shared" si="15"/>
        <v>0</v>
      </c>
      <c r="J41" s="64">
        <f t="shared" si="15"/>
        <v>0</v>
      </c>
      <c r="K41" s="64">
        <f t="shared" si="15"/>
        <v>0</v>
      </c>
      <c r="L41" s="64">
        <f t="shared" si="15"/>
        <v>0</v>
      </c>
      <c r="M41" s="64">
        <f t="shared" si="15"/>
        <v>0</v>
      </c>
      <c r="N41" s="64">
        <f t="shared" si="15"/>
        <v>0</v>
      </c>
      <c r="O41" s="64">
        <f t="shared" si="15"/>
        <v>0</v>
      </c>
      <c r="P41" s="64">
        <f t="shared" si="15"/>
        <v>0</v>
      </c>
      <c r="Q41" s="64">
        <f>SUM(Q9,Q15,Q23)</f>
        <v>0</v>
      </c>
      <c r="R41" s="64">
        <f>SUM(R9,R15,R23)</f>
        <v>0</v>
      </c>
      <c r="S41" s="64">
        <f>SUM(S9,S15,S23)</f>
        <v>0</v>
      </c>
      <c r="T41" s="64">
        <f>SUM(T9,T15,T23)</f>
        <v>0</v>
      </c>
      <c r="U41" s="431"/>
      <c r="V41" s="65">
        <f>SUM(V9,V15,V23)</f>
        <v>0</v>
      </c>
      <c r="W41" s="432"/>
      <c r="X41" s="432"/>
      <c r="Y41" s="64">
        <f aca="true" t="shared" si="16" ref="Y41:AG41">SUM(Y9,Y15,Y23)</f>
        <v>0</v>
      </c>
      <c r="Z41" s="64">
        <f t="shared" si="16"/>
        <v>0</v>
      </c>
      <c r="AA41" s="64">
        <f t="shared" si="16"/>
        <v>0</v>
      </c>
      <c r="AB41" s="64">
        <f t="shared" si="16"/>
        <v>0</v>
      </c>
      <c r="AC41" s="64">
        <f t="shared" si="16"/>
        <v>0</v>
      </c>
      <c r="AD41" s="64">
        <f t="shared" si="16"/>
        <v>0</v>
      </c>
      <c r="AE41" s="64">
        <f t="shared" si="16"/>
        <v>0</v>
      </c>
      <c r="AF41" s="64">
        <f t="shared" si="16"/>
        <v>0</v>
      </c>
      <c r="AG41" s="64">
        <f t="shared" si="16"/>
        <v>0</v>
      </c>
      <c r="AH41" s="64">
        <f>SUM(AH9,AH15,AH23)</f>
        <v>0</v>
      </c>
      <c r="AI41" s="64">
        <f>SUM(AI9,AI15,AI23)</f>
        <v>0</v>
      </c>
      <c r="AJ41" s="64">
        <f>SUM(AJ9,AJ15,AJ23)</f>
        <v>0</v>
      </c>
      <c r="AK41" s="431">
        <f>SUM(AK9,AK15,AK23)</f>
        <v>0</v>
      </c>
      <c r="AL41" s="128"/>
      <c r="AM41" s="65">
        <f>SUM(AM9,AM15,AM23)</f>
        <v>0</v>
      </c>
      <c r="AN41" s="473"/>
      <c r="AO41" s="473"/>
      <c r="AP41" s="473"/>
      <c r="AQ41" s="473"/>
      <c r="AR41" s="474"/>
      <c r="AS41" s="474"/>
      <c r="AT41" s="474"/>
      <c r="AU41" s="474"/>
      <c r="AV41" s="474"/>
      <c r="AW41" s="475"/>
      <c r="AX41" s="64"/>
      <c r="AY41" s="64"/>
      <c r="AZ41" s="64"/>
      <c r="BA41" s="64"/>
      <c r="BB41" s="64"/>
      <c r="BC41" s="64"/>
      <c r="BD41" s="64"/>
      <c r="BE41" s="64"/>
      <c r="BF41" s="64"/>
      <c r="BG41" s="476"/>
      <c r="BH41" s="477">
        <f>SUM(BH9,BH15,BH23)</f>
        <v>0</v>
      </c>
      <c r="BI41" s="478"/>
    </row>
    <row r="42" spans="1:60" ht="13.5" customHeight="1" thickBot="1">
      <c r="A42" s="659"/>
      <c r="B42" s="738" t="s">
        <v>59</v>
      </c>
      <c r="C42" s="739"/>
      <c r="D42" s="740"/>
      <c r="E42" s="115">
        <f aca="true" t="shared" si="17" ref="E42:T42">SUM(E40,E41)</f>
        <v>40</v>
      </c>
      <c r="F42" s="115">
        <f t="shared" si="17"/>
        <v>36</v>
      </c>
      <c r="G42" s="115">
        <f t="shared" si="17"/>
        <v>40</v>
      </c>
      <c r="H42" s="115">
        <f t="shared" si="17"/>
        <v>40</v>
      </c>
      <c r="I42" s="115">
        <f t="shared" si="17"/>
        <v>38</v>
      </c>
      <c r="J42" s="115">
        <f t="shared" si="17"/>
        <v>36</v>
      </c>
      <c r="K42" s="115">
        <f t="shared" si="17"/>
        <v>36</v>
      </c>
      <c r="L42" s="115">
        <f t="shared" si="17"/>
        <v>40</v>
      </c>
      <c r="M42" s="115">
        <f t="shared" si="17"/>
        <v>40</v>
      </c>
      <c r="N42" s="115">
        <f t="shared" si="17"/>
        <v>38</v>
      </c>
      <c r="O42" s="115">
        <f t="shared" si="17"/>
        <v>36</v>
      </c>
      <c r="P42" s="115">
        <f t="shared" si="17"/>
        <v>36</v>
      </c>
      <c r="Q42" s="115">
        <f t="shared" si="17"/>
        <v>36</v>
      </c>
      <c r="R42" s="115">
        <f t="shared" si="17"/>
        <v>36</v>
      </c>
      <c r="S42" s="115">
        <f t="shared" si="17"/>
        <v>36</v>
      </c>
      <c r="T42" s="115">
        <f t="shared" si="17"/>
        <v>36</v>
      </c>
      <c r="U42" s="460"/>
      <c r="V42" s="195">
        <f>SUM(V40,V41)</f>
        <v>612</v>
      </c>
      <c r="W42" s="465"/>
      <c r="X42" s="465"/>
      <c r="Y42" s="115">
        <f aca="true" t="shared" si="18" ref="Y42:AK42">SUM(Y40,Y41)</f>
        <v>34</v>
      </c>
      <c r="Z42" s="115">
        <f t="shared" si="18"/>
        <v>36</v>
      </c>
      <c r="AA42" s="115">
        <f t="shared" si="18"/>
        <v>36</v>
      </c>
      <c r="AB42" s="115">
        <f t="shared" si="18"/>
        <v>34</v>
      </c>
      <c r="AC42" s="115">
        <f t="shared" si="18"/>
        <v>36</v>
      </c>
      <c r="AD42" s="115">
        <f t="shared" si="18"/>
        <v>36</v>
      </c>
      <c r="AE42" s="115">
        <f t="shared" si="18"/>
        <v>36</v>
      </c>
      <c r="AF42" s="115">
        <f t="shared" si="18"/>
        <v>36</v>
      </c>
      <c r="AG42" s="115">
        <f t="shared" si="18"/>
        <v>36</v>
      </c>
      <c r="AH42" s="115">
        <f t="shared" si="18"/>
        <v>36</v>
      </c>
      <c r="AI42" s="115">
        <f t="shared" si="18"/>
        <v>36</v>
      </c>
      <c r="AJ42" s="115">
        <f t="shared" si="18"/>
        <v>36</v>
      </c>
      <c r="AK42" s="460">
        <f t="shared" si="18"/>
        <v>36</v>
      </c>
      <c r="AL42" s="162"/>
      <c r="AM42" s="195">
        <f>SUM(AM40,AM41)</f>
        <v>504</v>
      </c>
      <c r="AN42" s="466"/>
      <c r="AO42" s="466"/>
      <c r="AP42" s="466"/>
      <c r="AQ42" s="466"/>
      <c r="AR42" s="467"/>
      <c r="AS42" s="467"/>
      <c r="AT42" s="467"/>
      <c r="AU42" s="467"/>
      <c r="AV42" s="467"/>
      <c r="AW42" s="468"/>
      <c r="AX42" s="115"/>
      <c r="AY42" s="115"/>
      <c r="AZ42" s="115"/>
      <c r="BA42" s="115"/>
      <c r="BB42" s="115"/>
      <c r="BC42" s="115"/>
      <c r="BD42" s="115"/>
      <c r="BE42" s="115"/>
      <c r="BF42" s="115"/>
      <c r="BG42" s="161"/>
      <c r="BH42" s="163">
        <f>SUM(BH40,BH41)</f>
        <v>1116</v>
      </c>
    </row>
    <row r="43" spans="1:21" ht="16.5" customHeight="1">
      <c r="A43" s="571"/>
      <c r="U43" s="584"/>
    </row>
    <row r="44" spans="1:20" ht="17.25" customHeight="1">
      <c r="A44" s="571"/>
      <c r="T44" s="584"/>
    </row>
    <row r="45" ht="25.5" customHeight="1">
      <c r="A45" s="571"/>
    </row>
    <row r="46" ht="24.75" customHeight="1">
      <c r="A46" s="571"/>
    </row>
    <row r="47" ht="26.25" customHeight="1">
      <c r="A47" s="571"/>
    </row>
    <row r="48" ht="26.25" customHeight="1">
      <c r="A48" s="571"/>
    </row>
    <row r="49" ht="25.5" customHeight="1">
      <c r="A49" s="571"/>
    </row>
    <row r="50" ht="18.75" customHeight="1">
      <c r="A50" s="571"/>
    </row>
    <row r="51" ht="31.5" customHeight="1">
      <c r="A51" s="571"/>
    </row>
    <row r="52" ht="12.75" customHeight="1" hidden="1">
      <c r="A52" s="571"/>
    </row>
    <row r="53" ht="12.75" customHeight="1" hidden="1">
      <c r="A53" s="571"/>
    </row>
    <row r="54" ht="12.75" customHeight="1" hidden="1">
      <c r="A54" s="571"/>
    </row>
    <row r="55" ht="12.75" customHeight="1" hidden="1">
      <c r="A55" s="571"/>
    </row>
    <row r="56" ht="12.75" customHeight="1" hidden="1">
      <c r="A56" s="571"/>
    </row>
    <row r="57" ht="12.75" customHeight="1" hidden="1">
      <c r="A57" s="571"/>
    </row>
    <row r="58" ht="23.25" customHeight="1">
      <c r="A58" s="571"/>
    </row>
    <row r="59" ht="18.75" customHeight="1">
      <c r="A59" s="571"/>
    </row>
    <row r="60" ht="18.75" customHeight="1">
      <c r="A60" s="571"/>
    </row>
    <row r="61" ht="18.75" customHeight="1">
      <c r="A61" s="571"/>
    </row>
    <row r="62" ht="18.75" customHeight="1">
      <c r="A62" s="571"/>
    </row>
    <row r="63" ht="18.75" customHeight="1">
      <c r="A63" s="571"/>
    </row>
    <row r="64" ht="18.75" customHeight="1">
      <c r="A64" s="571"/>
    </row>
    <row r="65" ht="18.75" customHeight="1">
      <c r="A65" s="571"/>
    </row>
    <row r="66" ht="27" customHeight="1">
      <c r="A66" s="571"/>
    </row>
    <row r="67" ht="18.75" customHeight="1">
      <c r="A67" s="571"/>
    </row>
    <row r="68" ht="12.75">
      <c r="A68" s="571"/>
    </row>
    <row r="69" ht="20.25" customHeight="1">
      <c r="A69" s="571"/>
    </row>
    <row r="70" ht="22.5" customHeight="1">
      <c r="A70" s="571"/>
    </row>
    <row r="71" ht="12.75">
      <c r="A71" s="571"/>
    </row>
    <row r="72" ht="12.75">
      <c r="A72" s="571"/>
    </row>
    <row r="73" ht="12.75">
      <c r="A73" s="571"/>
    </row>
    <row r="74" ht="12.75">
      <c r="A74" s="571"/>
    </row>
    <row r="75" ht="12.75">
      <c r="A75" s="571"/>
    </row>
    <row r="76" ht="12.75">
      <c r="A76" s="571"/>
    </row>
    <row r="77" ht="12.75">
      <c r="A77" s="571"/>
    </row>
    <row r="78" ht="12.75">
      <c r="A78" s="571"/>
    </row>
    <row r="79" ht="24.75" customHeight="1">
      <c r="A79" s="571"/>
    </row>
    <row r="80" ht="24.75" customHeight="1">
      <c r="A80" s="571"/>
    </row>
    <row r="81" ht="24.75" customHeight="1" thickBot="1">
      <c r="A81" s="572"/>
    </row>
  </sheetData>
  <sheetProtection/>
  <mergeCells count="45">
    <mergeCell ref="B10:B11"/>
    <mergeCell ref="C14:C15"/>
    <mergeCell ref="B12:B13"/>
    <mergeCell ref="B40:D40"/>
    <mergeCell ref="C10:C11"/>
    <mergeCell ref="C12:C13"/>
    <mergeCell ref="B16:B17"/>
    <mergeCell ref="B39:D39"/>
    <mergeCell ref="B18:B19"/>
    <mergeCell ref="B38:D38"/>
    <mergeCell ref="B22:B23"/>
    <mergeCell ref="C22:C23"/>
    <mergeCell ref="B32:B33"/>
    <mergeCell ref="C32:C33"/>
    <mergeCell ref="C28:C29"/>
    <mergeCell ref="BC3:BF3"/>
    <mergeCell ref="C16:C17"/>
    <mergeCell ref="B14:B15"/>
    <mergeCell ref="B37:D37"/>
    <mergeCell ref="B28:B29"/>
    <mergeCell ref="B20:B21"/>
    <mergeCell ref="C20:C21"/>
    <mergeCell ref="B24:B25"/>
    <mergeCell ref="C24:C25"/>
    <mergeCell ref="C18:C19"/>
    <mergeCell ref="A3:A7"/>
    <mergeCell ref="B3:B7"/>
    <mergeCell ref="C3:C7"/>
    <mergeCell ref="D3:D7"/>
    <mergeCell ref="AY3:BB3"/>
    <mergeCell ref="A8:A42"/>
    <mergeCell ref="B41:D41"/>
    <mergeCell ref="B42:D42"/>
    <mergeCell ref="C8:C9"/>
    <mergeCell ref="AC3:AE3"/>
    <mergeCell ref="BH3:BH7"/>
    <mergeCell ref="E4:BG4"/>
    <mergeCell ref="E6:BG6"/>
    <mergeCell ref="N3:Q3"/>
    <mergeCell ref="X3:AA3"/>
    <mergeCell ref="F3:H3"/>
    <mergeCell ref="AU3:AW3"/>
    <mergeCell ref="J3:M3"/>
    <mergeCell ref="S3:T3"/>
    <mergeCell ref="AP3:AS3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E2:N27"/>
  <sheetViews>
    <sheetView zoomScalePageLayoutView="0" workbookViewId="0" topLeftCell="A1">
      <selection activeCell="E20" sqref="E20"/>
    </sheetView>
  </sheetViews>
  <sheetFormatPr defaultColWidth="9.00390625" defaultRowHeight="12.75"/>
  <sheetData>
    <row r="2" spans="8:11" ht="14.25">
      <c r="H2" s="250"/>
      <c r="K2" t="s">
        <v>197</v>
      </c>
    </row>
    <row r="3" spans="8:11" ht="15">
      <c r="H3" s="251"/>
      <c r="K3" t="s">
        <v>198</v>
      </c>
    </row>
    <row r="4" ht="12.75">
      <c r="K4" t="s">
        <v>199</v>
      </c>
    </row>
    <row r="5" spans="11:12" ht="12.75">
      <c r="K5" t="s">
        <v>200</v>
      </c>
      <c r="L5" t="s">
        <v>201</v>
      </c>
    </row>
    <row r="6" spans="11:13" ht="12.75">
      <c r="K6" t="s">
        <v>202</v>
      </c>
      <c r="M6">
        <v>2019</v>
      </c>
    </row>
    <row r="7" ht="15.75">
      <c r="H7" s="249"/>
    </row>
    <row r="9" ht="15.75">
      <c r="H9" s="249" t="s">
        <v>111</v>
      </c>
    </row>
    <row r="10" ht="15">
      <c r="H10" s="251"/>
    </row>
    <row r="11" ht="12.75">
      <c r="H11" s="252"/>
    </row>
    <row r="12" spans="6:8" ht="14.25">
      <c r="F12" s="252"/>
      <c r="H12" s="250" t="s">
        <v>112</v>
      </c>
    </row>
    <row r="13" spans="6:8" ht="12.75">
      <c r="F13" s="252"/>
      <c r="H13" s="252"/>
    </row>
    <row r="14" spans="5:14" ht="15.75">
      <c r="E14" s="760" t="s">
        <v>167</v>
      </c>
      <c r="F14" s="760"/>
      <c r="G14" s="760"/>
      <c r="H14" s="760"/>
      <c r="I14" s="760"/>
      <c r="J14" s="760"/>
      <c r="K14" s="760"/>
      <c r="L14" s="760"/>
      <c r="M14" s="760"/>
      <c r="N14" s="760"/>
    </row>
    <row r="15" ht="12.75">
      <c r="H15" s="252"/>
    </row>
    <row r="16" spans="7:11" ht="14.25">
      <c r="G16" s="762" t="s">
        <v>122</v>
      </c>
      <c r="H16" s="762"/>
      <c r="I16" s="762"/>
      <c r="J16" s="762"/>
      <c r="K16" s="762"/>
    </row>
    <row r="17" ht="12.75">
      <c r="G17" s="252"/>
    </row>
    <row r="18" ht="12.75">
      <c r="G18" s="252"/>
    </row>
    <row r="19" ht="12.75">
      <c r="G19" s="252"/>
    </row>
    <row r="20" spans="9:14" ht="12.75">
      <c r="I20" s="253" t="s">
        <v>113</v>
      </c>
      <c r="L20" s="761" t="s">
        <v>159</v>
      </c>
      <c r="M20" s="761"/>
      <c r="N20" s="761"/>
    </row>
    <row r="21" spans="9:14" ht="12.75">
      <c r="I21" t="s">
        <v>114</v>
      </c>
      <c r="L21" s="254" t="s">
        <v>115</v>
      </c>
      <c r="M21" s="254"/>
      <c r="N21" s="254"/>
    </row>
    <row r="22" spans="9:12" ht="12.75">
      <c r="I22" t="s">
        <v>116</v>
      </c>
      <c r="L22" t="s">
        <v>117</v>
      </c>
    </row>
    <row r="23" spans="9:14" ht="12.75">
      <c r="I23" t="s">
        <v>118</v>
      </c>
      <c r="L23" s="254" t="s">
        <v>119</v>
      </c>
      <c r="M23" s="254"/>
      <c r="N23" s="254"/>
    </row>
    <row r="24" spans="9:12" ht="12.75">
      <c r="I24" t="s">
        <v>194</v>
      </c>
      <c r="L24">
        <v>2019</v>
      </c>
    </row>
    <row r="26" ht="12.75">
      <c r="I26" t="s">
        <v>120</v>
      </c>
    </row>
    <row r="27" spans="9:14" ht="12.75">
      <c r="I27" t="s">
        <v>121</v>
      </c>
      <c r="L27" s="255" t="s">
        <v>158</v>
      </c>
      <c r="M27" s="255"/>
      <c r="N27" s="255"/>
    </row>
  </sheetData>
  <sheetProtection/>
  <mergeCells count="3">
    <mergeCell ref="E14:N14"/>
    <mergeCell ref="L20:N20"/>
    <mergeCell ref="G16:K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priem05</dc:creator>
  <cp:keywords/>
  <dc:description/>
  <cp:lastModifiedBy>andreevayv</cp:lastModifiedBy>
  <cp:lastPrinted>2019-02-04T08:26:58Z</cp:lastPrinted>
  <dcterms:created xsi:type="dcterms:W3CDTF">2015-06-16T06:40:38Z</dcterms:created>
  <dcterms:modified xsi:type="dcterms:W3CDTF">2021-05-28T11:14:18Z</dcterms:modified>
  <cp:category/>
  <cp:version/>
  <cp:contentType/>
  <cp:contentStatus/>
</cp:coreProperties>
</file>