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Шерина Н.В\_Флэшка\ППКРС\Штукатур коррекция\2019\"/>
    </mc:Choice>
  </mc:AlternateContent>
  <bookViews>
    <workbookView xWindow="0" yWindow="0" windowWidth="16380" windowHeight="8190" activeTab="1"/>
  </bookViews>
  <sheets>
    <sheet name="Лист1" sheetId="1" r:id="rId1"/>
    <sheet name="1 год 2019-2020" sheetId="2" r:id="rId2"/>
    <sheet name="2 год 2020-2021" sheetId="5" r:id="rId3"/>
  </sheets>
  <calcPr calcId="162913" iterateDelta="1E-4"/>
</workbook>
</file>

<file path=xl/calcChain.xml><?xml version="1.0" encoding="utf-8"?>
<calcChain xmlns="http://schemas.openxmlformats.org/spreadsheetml/2006/main">
  <c r="AA33" i="5" l="1"/>
  <c r="AY36" i="5"/>
  <c r="AY37" i="5"/>
  <c r="X36" i="5"/>
  <c r="BH36" i="5" s="1"/>
  <c r="X37" i="5"/>
  <c r="BH37" i="5" s="1"/>
  <c r="BH37" i="2" l="1"/>
  <c r="BH34" i="2"/>
  <c r="AY37" i="2"/>
  <c r="AY38" i="2"/>
  <c r="X37" i="2"/>
  <c r="X38" i="2"/>
  <c r="BH38" i="2" s="1"/>
  <c r="X34" i="2"/>
  <c r="AD33" i="5"/>
  <c r="AY40" i="5"/>
  <c r="AY38" i="5"/>
  <c r="AY39" i="5"/>
  <c r="AY34" i="5"/>
  <c r="AY27" i="5"/>
  <c r="AY28" i="5"/>
  <c r="AY29" i="5"/>
  <c r="AY16" i="5"/>
  <c r="AY17" i="5"/>
  <c r="AY18" i="5"/>
  <c r="AY19" i="5"/>
  <c r="AY20" i="5"/>
  <c r="AY21" i="5"/>
  <c r="AY22" i="5"/>
  <c r="AY15" i="5"/>
  <c r="AY24" i="5"/>
  <c r="X38" i="5"/>
  <c r="BH38" i="5" s="1"/>
  <c r="X39" i="5"/>
  <c r="BH39" i="5" s="1"/>
  <c r="X34" i="5"/>
  <c r="X27" i="5"/>
  <c r="BH27" i="5" s="1"/>
  <c r="X28" i="5"/>
  <c r="BH28" i="5" s="1"/>
  <c r="X29" i="5"/>
  <c r="BH29" i="5" s="1"/>
  <c r="X21" i="5"/>
  <c r="BH21" i="5" s="1"/>
  <c r="AR25" i="2"/>
  <c r="AR23" i="2"/>
  <c r="AR13" i="2" s="1"/>
  <c r="AR14" i="2"/>
  <c r="AR33" i="2"/>
  <c r="AR32" i="2" s="1"/>
  <c r="AY34" i="2"/>
  <c r="AY27" i="2"/>
  <c r="AY28" i="2"/>
  <c r="AY29" i="2"/>
  <c r="AY36" i="2"/>
  <c r="AY39" i="2"/>
  <c r="X35" i="2"/>
  <c r="X36" i="2"/>
  <c r="BH36" i="2" s="1"/>
  <c r="X39" i="2"/>
  <c r="BH39" i="2" s="1"/>
  <c r="X40" i="2"/>
  <c r="X27" i="2"/>
  <c r="X28" i="2"/>
  <c r="BH28" i="2" s="1"/>
  <c r="X29" i="2"/>
  <c r="BH29" i="2" s="1"/>
  <c r="X40" i="5"/>
  <c r="BH40" i="5" s="1"/>
  <c r="AY35" i="5"/>
  <c r="X35" i="5"/>
  <c r="BH35" i="5" s="1"/>
  <c r="AW33" i="5"/>
  <c r="AW32" i="5" s="1"/>
  <c r="AV33" i="5"/>
  <c r="AU33" i="5"/>
  <c r="AU32" i="5" s="1"/>
  <c r="AT33" i="5"/>
  <c r="AT32" i="5" s="1"/>
  <c r="AS33" i="5"/>
  <c r="AS32" i="5" s="1"/>
  <c r="AR33" i="5"/>
  <c r="AQ33" i="5"/>
  <c r="AQ32" i="5" s="1"/>
  <c r="AP33" i="5"/>
  <c r="AP32" i="5" s="1"/>
  <c r="AO33" i="5"/>
  <c r="AO32" i="5" s="1"/>
  <c r="AN33" i="5"/>
  <c r="AN32" i="5" s="1"/>
  <c r="AM33" i="5"/>
  <c r="AM32" i="5" s="1"/>
  <c r="AL33" i="5"/>
  <c r="AL32" i="5" s="1"/>
  <c r="AK33" i="5"/>
  <c r="AK32" i="5" s="1"/>
  <c r="AJ33" i="5"/>
  <c r="AJ32" i="5" s="1"/>
  <c r="AI33" i="5"/>
  <c r="AI32" i="5" s="1"/>
  <c r="AH33" i="5"/>
  <c r="AH32" i="5" s="1"/>
  <c r="AG33" i="5"/>
  <c r="AG32" i="5" s="1"/>
  <c r="AF33" i="5"/>
  <c r="AF32" i="5" s="1"/>
  <c r="AE33" i="5"/>
  <c r="AE32" i="5" s="1"/>
  <c r="AD32" i="5"/>
  <c r="AC33" i="5"/>
  <c r="AC32" i="5" s="1"/>
  <c r="AB33" i="5"/>
  <c r="AB32" i="5" s="1"/>
  <c r="AA32" i="5"/>
  <c r="V33" i="5"/>
  <c r="V32" i="5" s="1"/>
  <c r="U33" i="5"/>
  <c r="T33" i="5"/>
  <c r="T32" i="5" s="1"/>
  <c r="S33" i="5"/>
  <c r="S32" i="5" s="1"/>
  <c r="R33" i="5"/>
  <c r="R32" i="5" s="1"/>
  <c r="Q33" i="5"/>
  <c r="Q32" i="5" s="1"/>
  <c r="P33" i="5"/>
  <c r="O33" i="5"/>
  <c r="O32" i="5" s="1"/>
  <c r="N33" i="5"/>
  <c r="N32" i="5" s="1"/>
  <c r="M33" i="5"/>
  <c r="M32" i="5" s="1"/>
  <c r="L33" i="5"/>
  <c r="L32" i="5" s="1"/>
  <c r="K33" i="5"/>
  <c r="K32" i="5" s="1"/>
  <c r="J33" i="5"/>
  <c r="J32" i="5" s="1"/>
  <c r="I33" i="5"/>
  <c r="I32" i="5" s="1"/>
  <c r="H33" i="5"/>
  <c r="G33" i="5"/>
  <c r="G32" i="5" s="1"/>
  <c r="F33" i="5"/>
  <c r="AV32" i="5"/>
  <c r="AR32" i="5"/>
  <c r="U32" i="5"/>
  <c r="H32" i="5"/>
  <c r="F32" i="5"/>
  <c r="AY31" i="5"/>
  <c r="X31" i="5"/>
  <c r="BH31" i="5" s="1"/>
  <c r="AY30" i="5"/>
  <c r="X30" i="5"/>
  <c r="AY26" i="5"/>
  <c r="X26" i="5"/>
  <c r="BH26" i="5" s="1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X24" i="5"/>
  <c r="BH24" i="5" s="1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X22" i="5"/>
  <c r="BH22" i="5" s="1"/>
  <c r="X20" i="5"/>
  <c r="X19" i="5"/>
  <c r="BH19" i="5" s="1"/>
  <c r="X18" i="5"/>
  <c r="BH18" i="5" s="1"/>
  <c r="X17" i="5"/>
  <c r="BH17" i="5" s="1"/>
  <c r="X16" i="5"/>
  <c r="X15" i="5"/>
  <c r="BH15" i="5" s="1"/>
  <c r="AW14" i="5"/>
  <c r="AV14" i="5"/>
  <c r="AV13" i="5" s="1"/>
  <c r="AU14" i="5"/>
  <c r="AU13" i="5" s="1"/>
  <c r="AT14" i="5"/>
  <c r="AS14" i="5"/>
  <c r="AR14" i="5"/>
  <c r="AR13" i="5" s="1"/>
  <c r="AQ14" i="5"/>
  <c r="AP14" i="5"/>
  <c r="AO14" i="5"/>
  <c r="AN14" i="5"/>
  <c r="AM14" i="5"/>
  <c r="AM13" i="5" s="1"/>
  <c r="AL14" i="5"/>
  <c r="AK14" i="5"/>
  <c r="AJ14" i="5"/>
  <c r="AI14" i="5"/>
  <c r="AI13" i="5" s="1"/>
  <c r="AH14" i="5"/>
  <c r="AG14" i="5"/>
  <c r="AF14" i="5"/>
  <c r="AF13" i="5" s="1"/>
  <c r="AE14" i="5"/>
  <c r="AE13" i="5" s="1"/>
  <c r="AD14" i="5"/>
  <c r="AC14" i="5"/>
  <c r="AB14" i="5"/>
  <c r="AB13" i="5" s="1"/>
  <c r="AA14" i="5"/>
  <c r="AA13" i="5" s="1"/>
  <c r="V14" i="5"/>
  <c r="U14" i="5"/>
  <c r="T14" i="5"/>
  <c r="T13" i="5" s="1"/>
  <c r="S14" i="5"/>
  <c r="R14" i="5"/>
  <c r="Q14" i="5"/>
  <c r="P14" i="5"/>
  <c r="P13" i="5" s="1"/>
  <c r="O14" i="5"/>
  <c r="N14" i="5"/>
  <c r="M14" i="5"/>
  <c r="L14" i="5"/>
  <c r="L13" i="5" s="1"/>
  <c r="K14" i="5"/>
  <c r="J14" i="5"/>
  <c r="I14" i="5"/>
  <c r="H14" i="5"/>
  <c r="G14" i="5"/>
  <c r="F14" i="5"/>
  <c r="AB33" i="2"/>
  <c r="AB32" i="2" s="1"/>
  <c r="AC33" i="2"/>
  <c r="AC32" i="2" s="1"/>
  <c r="AD33" i="2"/>
  <c r="AD32" i="2" s="1"/>
  <c r="AE33" i="2"/>
  <c r="AE32" i="2" s="1"/>
  <c r="AF33" i="2"/>
  <c r="AF32" i="2" s="1"/>
  <c r="AG33" i="2"/>
  <c r="AG32" i="2" s="1"/>
  <c r="AH33" i="2"/>
  <c r="AI33" i="2"/>
  <c r="AI32" i="2" s="1"/>
  <c r="AJ33" i="2"/>
  <c r="AJ32" i="2" s="1"/>
  <c r="AK33" i="2"/>
  <c r="AK32" i="2" s="1"/>
  <c r="AL33" i="2"/>
  <c r="AL32" i="2" s="1"/>
  <c r="AM33" i="2"/>
  <c r="AM32" i="2" s="1"/>
  <c r="AN33" i="2"/>
  <c r="AN32" i="2" s="1"/>
  <c r="AO33" i="2"/>
  <c r="AO32" i="2" s="1"/>
  <c r="AP33" i="2"/>
  <c r="AP32" i="2" s="1"/>
  <c r="AQ33" i="2"/>
  <c r="AQ32" i="2" s="1"/>
  <c r="AS33" i="2"/>
  <c r="AS32" i="2" s="1"/>
  <c r="AT33" i="2"/>
  <c r="AT32" i="2" s="1"/>
  <c r="AU33" i="2"/>
  <c r="AU32" i="2" s="1"/>
  <c r="AV33" i="2"/>
  <c r="AV32" i="2" s="1"/>
  <c r="AW33" i="2"/>
  <c r="AW32" i="2" s="1"/>
  <c r="AA33" i="2"/>
  <c r="AA32" i="2" s="1"/>
  <c r="AH32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S25" i="2"/>
  <c r="AT25" i="2"/>
  <c r="AU25" i="2"/>
  <c r="AV25" i="2"/>
  <c r="AW25" i="2"/>
  <c r="AA25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S23" i="2"/>
  <c r="AT23" i="2"/>
  <c r="AU23" i="2"/>
  <c r="AV23" i="2"/>
  <c r="AW23" i="2"/>
  <c r="AA23" i="2"/>
  <c r="AB14" i="2"/>
  <c r="AB13" i="2" s="1"/>
  <c r="AC14" i="2"/>
  <c r="AD14" i="2"/>
  <c r="AE14" i="2"/>
  <c r="AF14" i="2"/>
  <c r="AG14" i="2"/>
  <c r="AH14" i="2"/>
  <c r="AI14" i="2"/>
  <c r="AJ14" i="2"/>
  <c r="AJ13" i="2" s="1"/>
  <c r="AK14" i="2"/>
  <c r="AL14" i="2"/>
  <c r="AM14" i="2"/>
  <c r="AN14" i="2"/>
  <c r="AO14" i="2"/>
  <c r="AP14" i="2"/>
  <c r="AQ14" i="2"/>
  <c r="AS14" i="2"/>
  <c r="AT14" i="2"/>
  <c r="AU14" i="2"/>
  <c r="AV14" i="2"/>
  <c r="AV13" i="2" s="1"/>
  <c r="AW14" i="2"/>
  <c r="AA14" i="2"/>
  <c r="F32" i="2"/>
  <c r="G33" i="2"/>
  <c r="G32" i="2" s="1"/>
  <c r="H33" i="2"/>
  <c r="H32" i="2" s="1"/>
  <c r="I33" i="2"/>
  <c r="I32" i="2" s="1"/>
  <c r="J33" i="2"/>
  <c r="J32" i="2" s="1"/>
  <c r="K33" i="2"/>
  <c r="K32" i="2" s="1"/>
  <c r="L33" i="2"/>
  <c r="L32" i="2" s="1"/>
  <c r="M33" i="2"/>
  <c r="M32" i="2" s="1"/>
  <c r="N33" i="2"/>
  <c r="N32" i="2" s="1"/>
  <c r="O33" i="2"/>
  <c r="O32" i="2" s="1"/>
  <c r="P33" i="2"/>
  <c r="P32" i="2" s="1"/>
  <c r="Q33" i="2"/>
  <c r="Q32" i="2" s="1"/>
  <c r="R33" i="2"/>
  <c r="R32" i="2" s="1"/>
  <c r="S33" i="2"/>
  <c r="S32" i="2" s="1"/>
  <c r="T33" i="2"/>
  <c r="T32" i="2" s="1"/>
  <c r="U33" i="2"/>
  <c r="U32" i="2" s="1"/>
  <c r="V33" i="2"/>
  <c r="V32" i="2" s="1"/>
  <c r="F33" i="2"/>
  <c r="X33" i="2" s="1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F25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X15" i="2"/>
  <c r="AY15" i="2"/>
  <c r="X16" i="2"/>
  <c r="AY16" i="2"/>
  <c r="X17" i="2"/>
  <c r="AY17" i="2"/>
  <c r="X18" i="2"/>
  <c r="AY18" i="2"/>
  <c r="X19" i="2"/>
  <c r="AY19" i="2"/>
  <c r="X20" i="2"/>
  <c r="AY20" i="2"/>
  <c r="X21" i="2"/>
  <c r="AY21" i="2"/>
  <c r="X22" i="2"/>
  <c r="AY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X24" i="2"/>
  <c r="AY24" i="2"/>
  <c r="X26" i="2"/>
  <c r="AY26" i="2"/>
  <c r="X30" i="2"/>
  <c r="AY30" i="2"/>
  <c r="X31" i="2"/>
  <c r="AY31" i="2"/>
  <c r="AY35" i="2"/>
  <c r="AY40" i="2"/>
  <c r="J13" i="5" l="1"/>
  <c r="N13" i="5"/>
  <c r="BH25" i="5"/>
  <c r="BH34" i="5"/>
  <c r="BH33" i="2"/>
  <c r="AM13" i="2"/>
  <c r="AI13" i="2"/>
  <c r="AI41" i="2" s="1"/>
  <c r="BH16" i="5"/>
  <c r="BH20" i="5"/>
  <c r="AY33" i="2"/>
  <c r="BH23" i="5"/>
  <c r="AW13" i="2"/>
  <c r="BH30" i="5"/>
  <c r="AN13" i="5"/>
  <c r="Q13" i="5"/>
  <c r="P32" i="5"/>
  <c r="X32" i="5" s="1"/>
  <c r="BH32" i="5" s="1"/>
  <c r="X33" i="5"/>
  <c r="BH33" i="5" s="1"/>
  <c r="P13" i="2"/>
  <c r="P41" i="2" s="1"/>
  <c r="Q13" i="2"/>
  <c r="Q41" i="2" s="1"/>
  <c r="O13" i="2"/>
  <c r="O41" i="2" s="1"/>
  <c r="BH27" i="2"/>
  <c r="AY33" i="5"/>
  <c r="AV41" i="5"/>
  <c r="AR41" i="5"/>
  <c r="AB41" i="5"/>
  <c r="AN41" i="5"/>
  <c r="AF41" i="5"/>
  <c r="AQ13" i="5"/>
  <c r="AJ13" i="5"/>
  <c r="AJ41" i="5" s="1"/>
  <c r="AY32" i="5"/>
  <c r="V13" i="5"/>
  <c r="AI41" i="5"/>
  <c r="AQ41" i="5"/>
  <c r="AM41" i="5"/>
  <c r="AE41" i="5"/>
  <c r="I13" i="5"/>
  <c r="AC13" i="5"/>
  <c r="AC41" i="5" s="1"/>
  <c r="AG13" i="5"/>
  <c r="AG41" i="5" s="1"/>
  <c r="AK13" i="5"/>
  <c r="AK41" i="5" s="1"/>
  <c r="AO13" i="5"/>
  <c r="AO41" i="5" s="1"/>
  <c r="AS13" i="5"/>
  <c r="AS41" i="5" s="1"/>
  <c r="AW13" i="5"/>
  <c r="AY23" i="5"/>
  <c r="AH13" i="5"/>
  <c r="AH41" i="5" s="1"/>
  <c r="AL13" i="5"/>
  <c r="AL41" i="5" s="1"/>
  <c r="AP13" i="5"/>
  <c r="AP41" i="5" s="1"/>
  <c r="AT13" i="5"/>
  <c r="AU41" i="5"/>
  <c r="AY25" i="5"/>
  <c r="AY14" i="5"/>
  <c r="H13" i="5"/>
  <c r="H41" i="5" s="1"/>
  <c r="L41" i="5"/>
  <c r="M13" i="5"/>
  <c r="M41" i="5" s="1"/>
  <c r="K13" i="5"/>
  <c r="K41" i="5" s="1"/>
  <c r="Q41" i="5"/>
  <c r="P41" i="5"/>
  <c r="T41" i="5"/>
  <c r="I41" i="5"/>
  <c r="U13" i="5"/>
  <c r="U41" i="5" s="1"/>
  <c r="O13" i="5"/>
  <c r="O41" i="5" s="1"/>
  <c r="X14" i="5"/>
  <c r="R13" i="5"/>
  <c r="R41" i="5" s="1"/>
  <c r="S13" i="5"/>
  <c r="S41" i="5" s="1"/>
  <c r="X25" i="5"/>
  <c r="X23" i="5"/>
  <c r="AR41" i="2"/>
  <c r="AF13" i="2"/>
  <c r="AF41" i="2" s="1"/>
  <c r="AN13" i="2"/>
  <c r="AN41" i="2" s="1"/>
  <c r="AS13" i="2"/>
  <c r="AS41" i="2" s="1"/>
  <c r="AO13" i="2"/>
  <c r="AO41" i="2" s="1"/>
  <c r="AK13" i="2"/>
  <c r="AG13" i="2"/>
  <c r="AG41" i="2" s="1"/>
  <c r="AA13" i="2"/>
  <c r="AA41" i="2" s="1"/>
  <c r="AY14" i="2"/>
  <c r="V13" i="2"/>
  <c r="V41" i="2" s="1"/>
  <c r="AU13" i="2"/>
  <c r="AE13" i="2"/>
  <c r="AE41" i="2" s="1"/>
  <c r="T13" i="2"/>
  <c r="T41" i="2" s="1"/>
  <c r="H13" i="2"/>
  <c r="H41" i="2" s="1"/>
  <c r="K13" i="2"/>
  <c r="K41" i="2" s="1"/>
  <c r="AT13" i="2"/>
  <c r="AT41" i="2" s="1"/>
  <c r="AP13" i="2"/>
  <c r="AP41" i="2" s="1"/>
  <c r="AL13" i="2"/>
  <c r="AL41" i="2" s="1"/>
  <c r="AH13" i="2"/>
  <c r="AH41" i="2" s="1"/>
  <c r="AD13" i="2"/>
  <c r="AD41" i="2" s="1"/>
  <c r="AC13" i="2"/>
  <c r="N13" i="2"/>
  <c r="N41" i="2" s="1"/>
  <c r="U13" i="2"/>
  <c r="U41" i="2" s="1"/>
  <c r="S13" i="2"/>
  <c r="S41" i="2" s="1"/>
  <c r="M13" i="2"/>
  <c r="M41" i="2" s="1"/>
  <c r="L13" i="2"/>
  <c r="L41" i="2" s="1"/>
  <c r="J13" i="2"/>
  <c r="J41" i="2" s="1"/>
  <c r="I13" i="2"/>
  <c r="I41" i="2" s="1"/>
  <c r="G13" i="2"/>
  <c r="G41" i="2" s="1"/>
  <c r="F13" i="2"/>
  <c r="F41" i="2" s="1"/>
  <c r="R13" i="2"/>
  <c r="R41" i="2" s="1"/>
  <c r="J41" i="5"/>
  <c r="N41" i="5"/>
  <c r="V41" i="5"/>
  <c r="AT41" i="5"/>
  <c r="AA41" i="5"/>
  <c r="G13" i="5"/>
  <c r="G41" i="5" s="1"/>
  <c r="AD13" i="5"/>
  <c r="AD41" i="5" s="1"/>
  <c r="F13" i="5"/>
  <c r="AJ41" i="2"/>
  <c r="AB41" i="2"/>
  <c r="AV41" i="2"/>
  <c r="AM41" i="2"/>
  <c r="AU41" i="2"/>
  <c r="AK41" i="2"/>
  <c r="AQ41" i="2"/>
  <c r="AW41" i="2"/>
  <c r="AC41" i="2"/>
  <c r="BH30" i="2"/>
  <c r="BH24" i="2"/>
  <c r="BH21" i="2"/>
  <c r="BH19" i="2"/>
  <c r="BH17" i="2"/>
  <c r="BH15" i="2"/>
  <c r="BH31" i="2"/>
  <c r="BH16" i="2"/>
  <c r="BH35" i="2"/>
  <c r="BH22" i="2"/>
  <c r="BH20" i="2"/>
  <c r="AY32" i="2"/>
  <c r="AY25" i="2"/>
  <c r="BH26" i="2"/>
  <c r="BH18" i="2"/>
  <c r="AY23" i="2"/>
  <c r="X14" i="2"/>
  <c r="X23" i="2"/>
  <c r="X25" i="2"/>
  <c r="X32" i="2"/>
  <c r="BH14" i="5" l="1"/>
  <c r="AY13" i="5"/>
  <c r="BH14" i="2"/>
  <c r="AY13" i="2"/>
  <c r="BH23" i="2"/>
  <c r="AY41" i="5"/>
  <c r="F41" i="5"/>
  <c r="X13" i="5"/>
  <c r="BH13" i="5" s="1"/>
  <c r="AY41" i="2"/>
  <c r="BH32" i="2"/>
  <c r="BH25" i="2"/>
  <c r="X13" i="2"/>
  <c r="BH13" i="2" s="1"/>
  <c r="X41" i="2"/>
  <c r="BH41" i="2" l="1"/>
  <c r="X41" i="5"/>
  <c r="BH41" i="5" s="1"/>
  <c r="BH40" i="2"/>
</calcChain>
</file>

<file path=xl/sharedStrings.xml><?xml version="1.0" encoding="utf-8"?>
<sst xmlns="http://schemas.openxmlformats.org/spreadsheetml/2006/main" count="427" uniqueCount="158">
  <si>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</si>
  <si>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</si>
  <si>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</si>
  <si>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</si>
  <si>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</si>
  <si>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</si>
  <si>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</si>
  <si>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</si>
  <si>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</si>
  <si>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</si>
  <si>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</si>
  <si>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</si>
  <si>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</si>
  <si>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</si>
  <si>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</si>
  <si>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</si>
  <si>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</si>
  <si>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</si>
  <si>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</si>
  <si>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</si>
  <si>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</si>
  <si>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</si>
  <si>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</si>
  <si>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</si>
  <si>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</si>
  <si>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</si>
  <si>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</si>
  <si>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</si>
  <si>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</si>
  <si>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</si>
  <si>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</si>
  <si>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</si>
  <si>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</si>
  <si>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</si>
  <si>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</si>
  <si>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</si>
  <si>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</si>
  <si>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</si>
  <si>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</si>
  <si>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</si>
  <si>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</si>
  <si>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</si>
  <si>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</si>
  <si>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</si>
  <si>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</si>
  <si>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</si>
  <si>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обяз.уч.</t>
  </si>
  <si>
    <t>Базовые</t>
  </si>
  <si>
    <t>-</t>
  </si>
  <si>
    <t>ДЗ</t>
  </si>
  <si>
    <t>Физическая культура</t>
  </si>
  <si>
    <t>Основы безопасности жизнедеятельности</t>
  </si>
  <si>
    <t>Национальная культура</t>
  </si>
  <si>
    <t>ОП.00</t>
  </si>
  <si>
    <t>Общепрофессиональный учебный цикл</t>
  </si>
  <si>
    <t>ОП.01</t>
  </si>
  <si>
    <t>ОП.04</t>
  </si>
  <si>
    <t>З</t>
  </si>
  <si>
    <t>МДК.01.01</t>
  </si>
  <si>
    <t>Э</t>
  </si>
  <si>
    <t>Всего часов в неделю</t>
  </si>
  <si>
    <t>ОП.03</t>
  </si>
  <si>
    <t>ОП.06</t>
  </si>
  <si>
    <t>Безопасность жизнедеятельности</t>
  </si>
  <si>
    <t>гиа</t>
  </si>
  <si>
    <t>ОП.02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</si>
  <si>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</si>
  <si>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</si>
  <si>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</si>
  <si>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</si>
  <si>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</si>
  <si>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</si>
  <si>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</si>
  <si>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</si>
  <si>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</si>
  <si>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</si>
  <si>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</si>
  <si>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</si>
  <si>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</si>
  <si>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</si>
  <si>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</si>
  <si>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</si>
  <si>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</si>
  <si>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</si>
  <si>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</si>
  <si>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</si>
  <si>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</si>
  <si>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</si>
  <si>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</si>
  <si>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</si>
  <si>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</si>
  <si>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</si>
  <si>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</si>
  <si>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</si>
  <si>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</si>
  <si>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</si>
  <si>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</si>
  <si>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</si>
  <si>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</si>
  <si>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</si>
  <si>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</si>
  <si>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</si>
  <si>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</si>
  <si>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</si>
  <si>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</si>
  <si>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</si>
  <si>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</si>
  <si>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2020 -2021 учебный год</t>
  </si>
  <si>
    <t>«______»_______________ 2020 г.</t>
  </si>
  <si>
    <t>Нормативный срок обучения 1 год 10 мес.</t>
  </si>
  <si>
    <t>без получения среднего общего образования</t>
  </si>
  <si>
    <t>О.00</t>
  </si>
  <si>
    <t>Адаптационный цикл</t>
  </si>
  <si>
    <t>АД.01</t>
  </si>
  <si>
    <t>АД.02</t>
  </si>
  <si>
    <t>АД.03</t>
  </si>
  <si>
    <t>АД.04</t>
  </si>
  <si>
    <t>АД.05</t>
  </si>
  <si>
    <t>АД.06</t>
  </si>
  <si>
    <t>АД.07</t>
  </si>
  <si>
    <t>АД.08</t>
  </si>
  <si>
    <t>Основы Российского законодательства</t>
  </si>
  <si>
    <t>Психология профессионального общения</t>
  </si>
  <si>
    <t>Эффективное поведение на рынке труда</t>
  </si>
  <si>
    <t>Математика в профессии</t>
  </si>
  <si>
    <t>Физика в профессии</t>
  </si>
  <si>
    <t xml:space="preserve">Дополнительные </t>
  </si>
  <si>
    <t>АД.09</t>
  </si>
  <si>
    <t>Основы экономики</t>
  </si>
  <si>
    <t>П.00</t>
  </si>
  <si>
    <t>Профессиональный цикл</t>
  </si>
  <si>
    <t>ПМ.01</t>
  </si>
  <si>
    <t xml:space="preserve">Профессиональные модули </t>
  </si>
  <si>
    <t>УП 01.01</t>
  </si>
  <si>
    <t>ПП 01.01</t>
  </si>
  <si>
    <t>ФК.00</t>
  </si>
  <si>
    <t>«Штукатур, облицовщик –плиточник»</t>
  </si>
  <si>
    <t>Квалификация: - 19727 штукатур – 3 разряд</t>
  </si>
  <si>
    <t>15220 облицовщик -плиточник – 3 разряд</t>
  </si>
  <si>
    <t>Химия в профессии</t>
  </si>
  <si>
    <t>Основы электротехники</t>
  </si>
  <si>
    <t>Основы материаловедения</t>
  </si>
  <si>
    <t>Основы строительного черчения</t>
  </si>
  <si>
    <t>Основы технологии отделочных строительных работ</t>
  </si>
  <si>
    <t>ОП.07</t>
  </si>
  <si>
    <t>Технология штукатурных работ</t>
  </si>
  <si>
    <t>Выполнение штукатурных работ</t>
  </si>
  <si>
    <t>ПП 01.00</t>
  </si>
  <si>
    <t>МДК.04.01</t>
  </si>
  <si>
    <t>Технология облицовочных работ</t>
  </si>
  <si>
    <t>УП.04.01</t>
  </si>
  <si>
    <t>ПП 04.01</t>
  </si>
  <si>
    <t>Выполнение облицовочных работ</t>
  </si>
  <si>
    <t>II КУРС</t>
  </si>
  <si>
    <t>УП 04.01</t>
  </si>
  <si>
    <t xml:space="preserve">Выполнение облицовочных работ </t>
  </si>
  <si>
    <t>по профессии «Штукатур, облицовщик –плиточник»</t>
  </si>
  <si>
    <t>2019 -2020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</si>
</sst>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FFFFFF"/>
        <bgColor rgb="FFFFCC99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AC090"/>
      </patternFill>
    </fill>
    <fill>
      <patternFill patternType="solid">
        <fgColor rgb="FFFFCC66"/>
        <bgColor rgb="FFFFCC99"/>
      </patternFill>
    </fill>
  </fills>
  <borders count="4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Fill="1" applyBorder="1" applyAlignment="1">
      <alignment horizontal="center" textRotation="90" wrapText="1"/>
    </xf>
    <xf numFmtId="0" fontId="9" fillId="2" borderId="3" xfId="2" applyFont="1" applyFill="1" applyBorder="1" applyAlignment="1">
      <alignment horizontal="center" textRotation="90" wrapText="1"/>
    </xf>
    <xf numFmtId="0" fontId="8" fillId="3" borderId="3" xfId="1" applyFont="1" applyFill="1" applyBorder="1" applyAlignment="1">
      <alignment horizontal="center" textRotation="90"/>
    </xf>
    <xf numFmtId="0" fontId="8" fillId="3" borderId="4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7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10" fillId="0" borderId="0" xfId="1" applyFont="1" applyFill="1"/>
    <xf numFmtId="0" fontId="7" fillId="6" borderId="7" xfId="1" applyFont="1" applyFill="1" applyBorder="1" applyAlignment="1">
      <alignment horizontal="center" vertical="center"/>
    </xf>
    <xf numFmtId="0" fontId="7" fillId="6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7" borderId="7" xfId="1" applyFont="1" applyFill="1" applyBorder="1" applyAlignment="1">
      <alignment horizontal="center" vertical="center"/>
    </xf>
    <xf numFmtId="0" fontId="9" fillId="2" borderId="19" xfId="2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8" borderId="21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7" xfId="1" applyFont="1" applyFill="1" applyBorder="1"/>
    <xf numFmtId="0" fontId="10" fillId="6" borderId="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/>
    </xf>
    <xf numFmtId="0" fontId="10" fillId="9" borderId="19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1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0" fillId="10" borderId="7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10" fillId="11" borderId="2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textRotation="90"/>
    </xf>
    <xf numFmtId="0" fontId="14" fillId="0" borderId="34" xfId="0" applyFont="1" applyBorder="1" applyAlignment="1">
      <alignment horizontal="center" textRotation="90"/>
    </xf>
    <xf numFmtId="0" fontId="14" fillId="0" borderId="35" xfId="0" applyFont="1" applyBorder="1" applyAlignment="1">
      <alignment horizontal="center" textRotation="90"/>
    </xf>
    <xf numFmtId="0" fontId="14" fillId="12" borderId="33" xfId="0" applyFont="1" applyFill="1" applyBorder="1" applyAlignment="1">
      <alignment horizontal="center" textRotation="90"/>
    </xf>
    <xf numFmtId="0" fontId="14" fillId="0" borderId="35" xfId="0" applyFont="1" applyBorder="1" applyAlignment="1">
      <alignment horizontal="center" textRotation="90" wrapText="1"/>
    </xf>
    <xf numFmtId="0" fontId="14" fillId="0" borderId="34" xfId="0" applyFont="1" applyBorder="1" applyAlignment="1">
      <alignment horizontal="center" textRotation="90" wrapText="1"/>
    </xf>
    <xf numFmtId="0" fontId="14" fillId="0" borderId="33" xfId="0" applyFont="1" applyBorder="1" applyAlignment="1">
      <alignment horizontal="center" textRotation="90" wrapText="1"/>
    </xf>
    <xf numFmtId="0" fontId="14" fillId="13" borderId="35" xfId="0" applyFont="1" applyFill="1" applyBorder="1" applyAlignment="1">
      <alignment horizontal="center" textRotation="90" wrapText="1"/>
    </xf>
    <xf numFmtId="0" fontId="14" fillId="13" borderId="33" xfId="0" applyFont="1" applyFill="1" applyBorder="1" applyAlignment="1">
      <alignment horizontal="center" textRotation="90" wrapText="1"/>
    </xf>
    <xf numFmtId="0" fontId="14" fillId="14" borderId="33" xfId="0" applyFont="1" applyFill="1" applyBorder="1" applyAlignment="1">
      <alignment horizontal="center" textRotation="90" wrapText="1"/>
    </xf>
    <xf numFmtId="0" fontId="14" fillId="13" borderId="35" xfId="0" applyFont="1" applyFill="1" applyBorder="1" applyAlignment="1">
      <alignment horizontal="center" textRotation="90"/>
    </xf>
    <xf numFmtId="0" fontId="14" fillId="13" borderId="33" xfId="0" applyFont="1" applyFill="1" applyBorder="1" applyAlignment="1">
      <alignment horizontal="center" textRotation="90"/>
    </xf>
    <xf numFmtId="0" fontId="14" fillId="15" borderId="33" xfId="0" applyFont="1" applyFill="1" applyBorder="1" applyAlignment="1">
      <alignment horizontal="center" textRotation="90"/>
    </xf>
    <xf numFmtId="0" fontId="10" fillId="4" borderId="7" xfId="1" applyFont="1" applyFill="1" applyBorder="1" applyAlignment="1">
      <alignment horizontal="center" vertical="center"/>
    </xf>
    <xf numFmtId="0" fontId="7" fillId="7" borderId="24" xfId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0" fillId="7" borderId="12" xfId="1" applyFont="1" applyFill="1" applyBorder="1" applyAlignment="1">
      <alignment horizontal="center" vertical="center"/>
    </xf>
    <xf numFmtId="0" fontId="10" fillId="7" borderId="24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vertical="top"/>
    </xf>
    <xf numFmtId="0" fontId="7" fillId="4" borderId="24" xfId="1" applyFont="1" applyFill="1" applyBorder="1" applyAlignment="1">
      <alignment horizontal="left" vertical="top" wrapText="1"/>
    </xf>
    <xf numFmtId="0" fontId="7" fillId="4" borderId="24" xfId="1" applyFont="1" applyFill="1" applyBorder="1" applyAlignment="1">
      <alignment horizontal="center" vertical="center"/>
    </xf>
    <xf numFmtId="49" fontId="11" fillId="6" borderId="24" xfId="1" applyNumberFormat="1" applyFont="1" applyFill="1" applyBorder="1" applyAlignment="1">
      <alignment horizontal="center" vertical="top"/>
    </xf>
    <xf numFmtId="0" fontId="11" fillId="6" borderId="24" xfId="1" applyFont="1" applyFill="1" applyBorder="1" applyAlignment="1">
      <alignment horizontal="left" vertical="top"/>
    </xf>
    <xf numFmtId="0" fontId="7" fillId="6" borderId="24" xfId="1" applyFont="1" applyFill="1" applyBorder="1" applyAlignment="1">
      <alignment horizontal="center" vertical="center"/>
    </xf>
    <xf numFmtId="0" fontId="12" fillId="0" borderId="24" xfId="0" applyFont="1" applyBorder="1" applyAlignment="1">
      <alignment vertical="top" wrapText="1"/>
    </xf>
    <xf numFmtId="49" fontId="10" fillId="6" borderId="24" xfId="1" applyNumberFormat="1" applyFont="1" applyFill="1" applyBorder="1" applyAlignment="1">
      <alignment horizontal="center" vertical="top"/>
    </xf>
    <xf numFmtId="0" fontId="11" fillId="6" borderId="24" xfId="1" applyFont="1" applyFill="1" applyBorder="1" applyAlignment="1">
      <alignment vertical="top" wrapText="1"/>
    </xf>
    <xf numFmtId="49" fontId="7" fillId="6" borderId="24" xfId="1" applyNumberFormat="1" applyFont="1" applyFill="1" applyBorder="1" applyAlignment="1">
      <alignment horizontal="center" vertical="top" wrapText="1"/>
    </xf>
    <xf numFmtId="0" fontId="11" fillId="6" borderId="24" xfId="1" applyFont="1" applyFill="1" applyBorder="1" applyAlignment="1">
      <alignment horizontal="left" vertical="top" wrapText="1"/>
    </xf>
    <xf numFmtId="49" fontId="7" fillId="4" borderId="24" xfId="1" applyNumberFormat="1" applyFont="1" applyFill="1" applyBorder="1" applyAlignment="1">
      <alignment horizontal="center" vertical="top"/>
    </xf>
    <xf numFmtId="0" fontId="10" fillId="4" borderId="24" xfId="1" applyFont="1" applyFill="1" applyBorder="1" applyAlignment="1">
      <alignment horizontal="center" vertical="center"/>
    </xf>
    <xf numFmtId="0" fontId="10" fillId="9" borderId="24" xfId="1" applyFont="1" applyFill="1" applyBorder="1" applyAlignment="1">
      <alignment horizontal="center" vertical="center"/>
    </xf>
    <xf numFmtId="49" fontId="7" fillId="4" borderId="19" xfId="1" applyNumberFormat="1" applyFont="1" applyFill="1" applyBorder="1" applyAlignment="1">
      <alignment horizontal="center" vertical="center"/>
    </xf>
    <xf numFmtId="1" fontId="7" fillId="4" borderId="19" xfId="1" applyNumberFormat="1" applyFont="1" applyFill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49" fontId="7" fillId="4" borderId="7" xfId="1" applyNumberFormat="1" applyFont="1" applyFill="1" applyBorder="1" applyAlignment="1">
      <alignment horizontal="center" vertical="center"/>
    </xf>
    <xf numFmtId="49" fontId="7" fillId="6" borderId="24" xfId="1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textRotation="90"/>
    </xf>
    <xf numFmtId="0" fontId="7" fillId="4" borderId="6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49" fontId="7" fillId="4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10" borderId="6" xfId="1" applyFont="1" applyFill="1" applyBorder="1" applyAlignment="1">
      <alignment horizontal="center" vertical="center"/>
    </xf>
    <xf numFmtId="49" fontId="7" fillId="4" borderId="39" xfId="1" applyNumberFormat="1" applyFont="1" applyFill="1" applyBorder="1" applyAlignment="1">
      <alignment horizontal="center" vertical="top"/>
    </xf>
    <xf numFmtId="1" fontId="7" fillId="0" borderId="18" xfId="1" applyNumberFormat="1" applyFont="1" applyBorder="1" applyAlignment="1">
      <alignment horizontal="center" vertical="center"/>
    </xf>
    <xf numFmtId="0" fontId="15" fillId="13" borderId="24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 vertical="center"/>
    </xf>
    <xf numFmtId="0" fontId="7" fillId="4" borderId="24" xfId="1" applyNumberFormat="1" applyFont="1" applyFill="1" applyBorder="1" applyAlignment="1">
      <alignment horizontal="center" vertical="top"/>
    </xf>
    <xf numFmtId="49" fontId="7" fillId="0" borderId="24" xfId="1" applyNumberFormat="1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Fill="1"/>
    <xf numFmtId="0" fontId="10" fillId="0" borderId="40" xfId="1" applyFont="1" applyFill="1" applyBorder="1" applyAlignment="1">
      <alignment horizontal="center" vertical="center"/>
    </xf>
    <xf numFmtId="49" fontId="7" fillId="6" borderId="41" xfId="1" applyNumberFormat="1" applyFont="1" applyFill="1" applyBorder="1" applyAlignment="1">
      <alignment horizontal="center" vertical="top" wrapText="1"/>
    </xf>
    <xf numFmtId="0" fontId="11" fillId="6" borderId="41" xfId="1" applyFont="1" applyFill="1" applyBorder="1" applyAlignment="1">
      <alignment horizontal="left" vertical="top" wrapText="1"/>
    </xf>
    <xf numFmtId="49" fontId="7" fillId="4" borderId="42" xfId="1" applyNumberFormat="1" applyFont="1" applyFill="1" applyBorder="1" applyAlignment="1">
      <alignment horizontal="center" vertical="top"/>
    </xf>
    <xf numFmtId="0" fontId="7" fillId="4" borderId="42" xfId="1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justify" vertical="top" wrapText="1"/>
    </xf>
    <xf numFmtId="0" fontId="10" fillId="9" borderId="40" xfId="1" applyFont="1" applyFill="1" applyBorder="1" applyAlignment="1">
      <alignment horizontal="center" vertical="center"/>
    </xf>
    <xf numFmtId="0" fontId="10" fillId="0" borderId="24" xfId="0" applyFont="1" applyBorder="1" applyAlignment="1">
      <alignment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41" xfId="0" applyFont="1" applyBorder="1" applyAlignment="1">
      <alignment vertical="top" wrapText="1"/>
    </xf>
    <xf numFmtId="0" fontId="10" fillId="0" borderId="41" xfId="0" applyFont="1" applyBorder="1" applyAlignment="1">
      <alignment horizontal="justify" vertical="top" wrapText="1"/>
    </xf>
    <xf numFmtId="0" fontId="3" fillId="0" borderId="0" xfId="1" applyFont="1" applyBorder="1" applyAlignment="1">
      <alignment vertical="top" wrapText="1"/>
    </xf>
    <xf numFmtId="0" fontId="8" fillId="0" borderId="7" xfId="1" applyFont="1" applyBorder="1" applyAlignment="1">
      <alignment horizontal="right" wrapText="1"/>
    </xf>
    <xf numFmtId="0" fontId="8" fillId="0" borderId="8" xfId="1" applyFont="1" applyBorder="1" applyAlignment="1">
      <alignment horizontal="right" wrapText="1"/>
    </xf>
    <xf numFmtId="0" fontId="8" fillId="0" borderId="38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 vertical="center" textRotation="90" wrapText="1"/>
    </xf>
    <xf numFmtId="0" fontId="8" fillId="0" borderId="28" xfId="1" applyFont="1" applyBorder="1" applyAlignment="1">
      <alignment horizontal="center" vertical="center" textRotation="90" wrapText="1"/>
    </xf>
    <xf numFmtId="0" fontId="8" fillId="0" borderId="36" xfId="1" applyFont="1" applyBorder="1" applyAlignment="1">
      <alignment horizontal="center" vertical="center" textRotation="90" wrapText="1"/>
    </xf>
    <xf numFmtId="0" fontId="8" fillId="0" borderId="29" xfId="1" applyFont="1" applyBorder="1" applyAlignment="1">
      <alignment horizontal="center" vertical="center" textRotation="90" wrapText="1"/>
    </xf>
    <xf numFmtId="0" fontId="8" fillId="0" borderId="37" xfId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8" fillId="0" borderId="12" xfId="1" applyFont="1" applyBorder="1" applyAlignment="1">
      <alignment horizontal="center" vertical="center" textRotation="90" wrapText="1"/>
    </xf>
    <xf numFmtId="0" fontId="8" fillId="0" borderId="30" xfId="1" applyFont="1" applyBorder="1" applyAlignment="1">
      <alignment horizontal="center" wrapText="1"/>
    </xf>
    <xf numFmtId="0" fontId="10" fillId="0" borderId="18" xfId="1" applyFont="1" applyBorder="1" applyAlignment="1">
      <alignment horizontal="center" vertical="center" textRotation="90"/>
    </xf>
    <xf numFmtId="0" fontId="7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 wrapText="1"/>
    </xf>
    <xf numFmtId="0" fontId="8" fillId="0" borderId="30" xfId="1" applyFont="1" applyBorder="1" applyAlignment="1">
      <alignment horizontal="center"/>
    </xf>
    <xf numFmtId="0" fontId="9" fillId="0" borderId="31" xfId="2" applyFont="1" applyBorder="1" applyAlignment="1">
      <alignment horizontal="center"/>
    </xf>
    <xf numFmtId="0" fontId="8" fillId="3" borderId="27" xfId="1" applyFont="1" applyFill="1" applyBorder="1" applyAlignment="1">
      <alignment horizontal="center"/>
    </xf>
    <xf numFmtId="0" fontId="9" fillId="2" borderId="32" xfId="2" applyFont="1" applyFill="1" applyBorder="1" applyAlignment="1">
      <alignment horizontal="center" textRotation="90" wrapText="1"/>
    </xf>
    <xf numFmtId="0" fontId="9" fillId="0" borderId="22" xfId="2" applyFont="1" applyBorder="1" applyAlignment="1">
      <alignment horizont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60" zoomScaleNormal="60" workbookViewId="0">
      <selection activeCell="A16" sqref="A16"/>
    </sheetView>
  </sheetViews>
  <sheetFormatPr defaultColWidth="8.7109375" defaultRowHeight="12.75" x14ac:dyDescent="0.2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 x14ac:dyDescent="0.2">
      <c r="A1" s="146" t="s">
        <v>0</v>
      </c>
      <c r="B1" s="2" t="s">
        <v>1</v>
      </c>
    </row>
    <row r="2" spans="1:2" ht="30" customHeight="1" x14ac:dyDescent="0.2">
      <c r="A2" s="146"/>
      <c r="B2" s="3" t="s">
        <v>2</v>
      </c>
    </row>
    <row r="3" spans="1:2" ht="15.75" x14ac:dyDescent="0.2">
      <c r="A3" s="146"/>
      <c r="B3" s="3" t="s">
        <v>3</v>
      </c>
    </row>
    <row r="4" spans="1:2" ht="15.75" x14ac:dyDescent="0.2">
      <c r="A4" s="146"/>
      <c r="B4" s="3" t="s">
        <v>4</v>
      </c>
    </row>
    <row r="5" spans="1:2" ht="20.25" customHeight="1" x14ac:dyDescent="0.2">
      <c r="A5" s="146"/>
      <c r="B5" s="3" t="s">
        <v>108</v>
      </c>
    </row>
    <row r="6" spans="1:2" ht="15.75" hidden="1" x14ac:dyDescent="0.2">
      <c r="A6" s="146"/>
      <c r="B6" s="2"/>
    </row>
    <row r="7" spans="1:2" ht="24" customHeight="1" x14ac:dyDescent="0.25">
      <c r="A7" s="4"/>
    </row>
    <row r="8" spans="1:2" ht="15.75" x14ac:dyDescent="0.25">
      <c r="A8" s="5" t="s">
        <v>5</v>
      </c>
    </row>
    <row r="9" spans="1:2" ht="15.75" x14ac:dyDescent="0.25">
      <c r="A9" s="6"/>
    </row>
    <row r="10" spans="1:2" ht="15.75" x14ac:dyDescent="0.25">
      <c r="A10" s="6" t="s">
        <v>6</v>
      </c>
    </row>
    <row r="11" spans="1:2" ht="15.75" x14ac:dyDescent="0.25">
      <c r="A11" s="6" t="s">
        <v>7</v>
      </c>
    </row>
    <row r="12" spans="1:2" ht="18.75" x14ac:dyDescent="0.3">
      <c r="A12" s="7" t="s">
        <v>8</v>
      </c>
    </row>
    <row r="13" spans="1:2" ht="18.75" x14ac:dyDescent="0.3">
      <c r="A13" s="7" t="s">
        <v>9</v>
      </c>
    </row>
    <row r="14" spans="1:2" ht="15" x14ac:dyDescent="0.25">
      <c r="A14" s="8" t="s">
        <v>10</v>
      </c>
    </row>
    <row r="15" spans="1:2" ht="15.75" x14ac:dyDescent="0.25">
      <c r="A15" s="6" t="s">
        <v>11</v>
      </c>
    </row>
    <row r="16" spans="1:2" ht="15.75" x14ac:dyDescent="0.25">
      <c r="A16" s="5" t="s">
        <v>136</v>
      </c>
    </row>
    <row r="17" spans="1:1" ht="15.75" x14ac:dyDescent="0.25">
      <c r="A17" s="5"/>
    </row>
    <row r="18" spans="1:1" ht="15.75" x14ac:dyDescent="0.25">
      <c r="A18" s="9" t="s">
        <v>137</v>
      </c>
    </row>
    <row r="19" spans="1:1" ht="15.75" x14ac:dyDescent="0.25">
      <c r="A19" s="9" t="s">
        <v>138</v>
      </c>
    </row>
    <row r="20" spans="1:1" ht="15.75" x14ac:dyDescent="0.25">
      <c r="A20" s="10" t="s">
        <v>12</v>
      </c>
    </row>
    <row r="21" spans="1:1" ht="15.75" x14ac:dyDescent="0.25">
      <c r="A21" s="9" t="s">
        <v>109</v>
      </c>
    </row>
    <row r="22" spans="1:1" ht="15.75" x14ac:dyDescent="0.25">
      <c r="A22" s="9" t="s">
        <v>110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8"/>
  <sheetViews>
    <sheetView tabSelected="1" zoomScale="70" zoomScaleNormal="70" workbookViewId="0">
      <selection activeCell="E45" sqref="E44:E45"/>
    </sheetView>
  </sheetViews>
  <sheetFormatPr defaultColWidth="8.7109375" defaultRowHeight="12.75" x14ac:dyDescent="0.2"/>
  <cols>
    <col min="1" max="1" width="1.7109375" style="1" customWidth="1"/>
    <col min="2" max="2" width="9.140625" style="1" customWidth="1"/>
    <col min="3" max="3" width="11.42578125" style="1" customWidth="1"/>
    <col min="4" max="4" width="14.140625" style="1" customWidth="1"/>
    <col min="5" max="5" width="8.7109375" style="1"/>
    <col min="6" max="50" width="4.7109375" style="11" customWidth="1"/>
    <col min="51" max="51" width="7.140625" style="11" customWidth="1"/>
    <col min="52" max="59" width="4.7109375" style="11" customWidth="1"/>
    <col min="60" max="16384" width="8.7109375" style="1"/>
  </cols>
  <sheetData>
    <row r="1" spans="1:61" x14ac:dyDescent="0.2">
      <c r="B1" s="1" t="s">
        <v>13</v>
      </c>
    </row>
    <row r="2" spans="1:61" x14ac:dyDescent="0.2">
      <c r="C2" s="1" t="s">
        <v>156</v>
      </c>
    </row>
    <row r="3" spans="1:61" x14ac:dyDescent="0.2">
      <c r="D3" s="1" t="s">
        <v>157</v>
      </c>
    </row>
    <row r="6" spans="1:61" ht="13.5" thickBot="1" x14ac:dyDescent="0.25"/>
    <row r="7" spans="1:61" s="12" customFormat="1" ht="26.45" customHeight="1" thickBot="1" x14ac:dyDescent="0.25">
      <c r="B7" s="152" t="s">
        <v>14</v>
      </c>
      <c r="C7" s="153" t="s">
        <v>15</v>
      </c>
      <c r="D7" s="155" t="s">
        <v>16</v>
      </c>
      <c r="E7" s="157" t="s">
        <v>17</v>
      </c>
      <c r="F7" s="161" t="s">
        <v>18</v>
      </c>
      <c r="G7" s="161"/>
      <c r="H7" s="161"/>
      <c r="I7" s="161"/>
      <c r="J7" s="163" t="s">
        <v>19</v>
      </c>
      <c r="K7" s="163"/>
      <c r="L7" s="163"/>
      <c r="M7" s="163"/>
      <c r="N7" s="159" t="s">
        <v>20</v>
      </c>
      <c r="O7" s="159"/>
      <c r="P7" s="159"/>
      <c r="Q7" s="159"/>
      <c r="R7" s="159"/>
      <c r="S7" s="159" t="s">
        <v>21</v>
      </c>
      <c r="T7" s="159"/>
      <c r="U7" s="159"/>
      <c r="V7" s="159"/>
      <c r="W7" s="159" t="s">
        <v>22</v>
      </c>
      <c r="X7" s="159"/>
      <c r="Y7" s="159"/>
      <c r="Z7" s="159"/>
      <c r="AA7" s="159"/>
      <c r="AB7" s="159"/>
      <c r="AC7" s="159" t="s">
        <v>23</v>
      </c>
      <c r="AD7" s="159"/>
      <c r="AE7" s="159"/>
      <c r="AF7" s="159"/>
      <c r="AG7" s="162" t="s">
        <v>24</v>
      </c>
      <c r="AH7" s="162"/>
      <c r="AI7" s="162"/>
      <c r="AJ7" s="162"/>
      <c r="AK7" s="163" t="s">
        <v>25</v>
      </c>
      <c r="AL7" s="163"/>
      <c r="AM7" s="163"/>
      <c r="AN7" s="163"/>
      <c r="AO7" s="163"/>
      <c r="AP7" s="149" t="s">
        <v>26</v>
      </c>
      <c r="AQ7" s="150"/>
      <c r="AR7" s="150"/>
      <c r="AS7" s="150"/>
      <c r="AT7" s="151" t="s">
        <v>27</v>
      </c>
      <c r="AU7" s="151"/>
      <c r="AV7" s="151"/>
      <c r="AW7" s="151"/>
      <c r="AX7" s="151"/>
      <c r="AY7" s="13"/>
      <c r="AZ7" s="165" t="s">
        <v>28</v>
      </c>
      <c r="BA7" s="165"/>
      <c r="BB7" s="165"/>
      <c r="BC7" s="165"/>
      <c r="BD7" s="165" t="s">
        <v>29</v>
      </c>
      <c r="BE7" s="165"/>
      <c r="BF7" s="165"/>
      <c r="BG7" s="165"/>
      <c r="BH7" s="166" t="s">
        <v>30</v>
      </c>
      <c r="BI7" s="14"/>
    </row>
    <row r="8" spans="1:61" s="21" customFormat="1" ht="118.5" customHeight="1" thickBot="1" x14ac:dyDescent="0.25">
      <c r="A8" s="15"/>
      <c r="B8" s="152"/>
      <c r="C8" s="153"/>
      <c r="D8" s="155"/>
      <c r="E8" s="157"/>
      <c r="F8" s="81" t="s">
        <v>66</v>
      </c>
      <c r="G8" s="81" t="s">
        <v>67</v>
      </c>
      <c r="H8" s="81" t="s">
        <v>68</v>
      </c>
      <c r="I8" s="82" t="s">
        <v>69</v>
      </c>
      <c r="J8" s="83" t="s">
        <v>70</v>
      </c>
      <c r="K8" s="81" t="s">
        <v>71</v>
      </c>
      <c r="L8" s="82" t="s">
        <v>72</v>
      </c>
      <c r="M8" s="83" t="s">
        <v>73</v>
      </c>
      <c r="N8" s="81" t="s">
        <v>74</v>
      </c>
      <c r="O8" s="84" t="s">
        <v>75</v>
      </c>
      <c r="P8" s="81" t="s">
        <v>76</v>
      </c>
      <c r="Q8" s="81" t="s">
        <v>77</v>
      </c>
      <c r="R8" s="82" t="s">
        <v>78</v>
      </c>
      <c r="S8" s="85" t="s">
        <v>79</v>
      </c>
      <c r="T8" s="86" t="s">
        <v>80</v>
      </c>
      <c r="U8" s="85" t="s">
        <v>81</v>
      </c>
      <c r="V8" s="87" t="s">
        <v>31</v>
      </c>
      <c r="W8" s="16"/>
      <c r="X8" s="17" t="s">
        <v>32</v>
      </c>
      <c r="Y8" s="88" t="s">
        <v>33</v>
      </c>
      <c r="Z8" s="89" t="s">
        <v>82</v>
      </c>
      <c r="AA8" s="87" t="s">
        <v>83</v>
      </c>
      <c r="AB8" s="87" t="s">
        <v>84</v>
      </c>
      <c r="AC8" s="86" t="s">
        <v>85</v>
      </c>
      <c r="AD8" s="85" t="s">
        <v>86</v>
      </c>
      <c r="AE8" s="87" t="s">
        <v>87</v>
      </c>
      <c r="AF8" s="86" t="s">
        <v>88</v>
      </c>
      <c r="AG8" s="85" t="s">
        <v>89</v>
      </c>
      <c r="AH8" s="90" t="s">
        <v>90</v>
      </c>
      <c r="AI8" s="87" t="s">
        <v>91</v>
      </c>
      <c r="AJ8" s="87" t="s">
        <v>92</v>
      </c>
      <c r="AK8" s="81" t="s">
        <v>93</v>
      </c>
      <c r="AL8" s="81" t="s">
        <v>94</v>
      </c>
      <c r="AM8" s="81" t="s">
        <v>95</v>
      </c>
      <c r="AN8" s="82" t="s">
        <v>96</v>
      </c>
      <c r="AO8" s="82" t="s">
        <v>97</v>
      </c>
      <c r="AP8" s="118" t="s">
        <v>98</v>
      </c>
      <c r="AQ8" s="92" t="s">
        <v>99</v>
      </c>
      <c r="AR8" s="91" t="s">
        <v>100</v>
      </c>
      <c r="AS8" s="82" t="s">
        <v>101</v>
      </c>
      <c r="AT8" s="83" t="s">
        <v>102</v>
      </c>
      <c r="AU8" s="81" t="s">
        <v>103</v>
      </c>
      <c r="AV8" s="93" t="s">
        <v>104</v>
      </c>
      <c r="AW8" s="81" t="s">
        <v>105</v>
      </c>
      <c r="AX8" s="81" t="s">
        <v>106</v>
      </c>
      <c r="AY8" s="17" t="s">
        <v>34</v>
      </c>
      <c r="AZ8" s="18" t="s">
        <v>35</v>
      </c>
      <c r="BA8" s="18" t="s">
        <v>36</v>
      </c>
      <c r="BB8" s="18" t="s">
        <v>37</v>
      </c>
      <c r="BC8" s="18" t="s">
        <v>38</v>
      </c>
      <c r="BD8" s="18" t="s">
        <v>39</v>
      </c>
      <c r="BE8" s="18" t="s">
        <v>40</v>
      </c>
      <c r="BF8" s="18" t="s">
        <v>41</v>
      </c>
      <c r="BG8" s="19" t="s">
        <v>42</v>
      </c>
      <c r="BH8" s="166"/>
      <c r="BI8" s="20"/>
    </row>
    <row r="9" spans="1:61" s="21" customFormat="1" ht="13.15" customHeight="1" thickBot="1" x14ac:dyDescent="0.25">
      <c r="B9" s="152"/>
      <c r="C9" s="153"/>
      <c r="D9" s="155"/>
      <c r="E9" s="157"/>
      <c r="F9" s="164" t="s">
        <v>43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7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1" s="22" customFormat="1" ht="15.6" customHeight="1" x14ac:dyDescent="0.2">
      <c r="B10" s="152"/>
      <c r="C10" s="153"/>
      <c r="D10" s="155"/>
      <c r="E10" s="157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1" s="21" customFormat="1" ht="13.15" customHeight="1" thickBot="1" x14ac:dyDescent="0.25">
      <c r="B11" s="152"/>
      <c r="C11" s="153"/>
      <c r="D11" s="155"/>
      <c r="E11" s="157"/>
      <c r="F11" s="164" t="s">
        <v>44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1" s="22" customFormat="1" ht="13.5" thickBot="1" x14ac:dyDescent="0.25">
      <c r="B12" s="152"/>
      <c r="C12" s="154"/>
      <c r="D12" s="156"/>
      <c r="E12" s="158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1" s="21" customFormat="1" ht="27.75" customHeight="1" thickBot="1" x14ac:dyDescent="0.25">
      <c r="B13" s="160" t="s">
        <v>45</v>
      </c>
      <c r="C13" s="99" t="s">
        <v>111</v>
      </c>
      <c r="D13" s="100" t="s">
        <v>112</v>
      </c>
      <c r="E13" s="101" t="s">
        <v>46</v>
      </c>
      <c r="F13" s="63">
        <f>SUM(F14,F23)</f>
        <v>13</v>
      </c>
      <c r="G13" s="63">
        <f t="shared" ref="G13:V13" si="0">SUM(G14,G23)</f>
        <v>12</v>
      </c>
      <c r="H13" s="63">
        <f t="shared" si="0"/>
        <v>13</v>
      </c>
      <c r="I13" s="63">
        <f t="shared" si="0"/>
        <v>12</v>
      </c>
      <c r="J13" s="63">
        <f t="shared" si="0"/>
        <v>13</v>
      </c>
      <c r="K13" s="63">
        <f t="shared" si="0"/>
        <v>11</v>
      </c>
      <c r="L13" s="63">
        <f t="shared" si="0"/>
        <v>19</v>
      </c>
      <c r="M13" s="63">
        <f t="shared" si="0"/>
        <v>11</v>
      </c>
      <c r="N13" s="63">
        <f t="shared" si="0"/>
        <v>11</v>
      </c>
      <c r="O13" s="63">
        <f t="shared" si="0"/>
        <v>11</v>
      </c>
      <c r="P13" s="63">
        <f t="shared" si="0"/>
        <v>11</v>
      </c>
      <c r="Q13" s="63">
        <f t="shared" si="0"/>
        <v>15</v>
      </c>
      <c r="R13" s="63">
        <f t="shared" si="0"/>
        <v>14</v>
      </c>
      <c r="S13" s="67">
        <f t="shared" si="0"/>
        <v>0</v>
      </c>
      <c r="T13" s="67">
        <f t="shared" si="0"/>
        <v>0</v>
      </c>
      <c r="U13" s="67">
        <f t="shared" si="0"/>
        <v>0</v>
      </c>
      <c r="V13" s="67">
        <f t="shared" si="0"/>
        <v>0</v>
      </c>
      <c r="W13" s="42"/>
      <c r="X13" s="43">
        <f>SUM(F13:V13)</f>
        <v>166</v>
      </c>
      <c r="Y13" s="42"/>
      <c r="Z13" s="42"/>
      <c r="AA13" s="41">
        <f>SUM(AA14,AA23)</f>
        <v>10</v>
      </c>
      <c r="AB13" s="41">
        <f t="shared" ref="AB13:AW13" si="1">SUM(AB14,AB23)</f>
        <v>10</v>
      </c>
      <c r="AC13" s="41">
        <f t="shared" si="1"/>
        <v>10</v>
      </c>
      <c r="AD13" s="41">
        <f t="shared" si="1"/>
        <v>10</v>
      </c>
      <c r="AE13" s="41">
        <f t="shared" si="1"/>
        <v>10</v>
      </c>
      <c r="AF13" s="41">
        <f t="shared" si="1"/>
        <v>10</v>
      </c>
      <c r="AG13" s="41">
        <f t="shared" si="1"/>
        <v>19</v>
      </c>
      <c r="AH13" s="75">
        <f t="shared" si="1"/>
        <v>0</v>
      </c>
      <c r="AI13" s="75">
        <f t="shared" si="1"/>
        <v>0</v>
      </c>
      <c r="AJ13" s="75">
        <f t="shared" si="1"/>
        <v>0</v>
      </c>
      <c r="AK13" s="75">
        <f t="shared" si="1"/>
        <v>0</v>
      </c>
      <c r="AL13" s="41">
        <f t="shared" si="1"/>
        <v>10</v>
      </c>
      <c r="AM13" s="41">
        <f t="shared" si="1"/>
        <v>13</v>
      </c>
      <c r="AN13" s="41">
        <f t="shared" si="1"/>
        <v>12</v>
      </c>
      <c r="AO13" s="41">
        <f t="shared" si="1"/>
        <v>12</v>
      </c>
      <c r="AP13" s="119">
        <f t="shared" si="1"/>
        <v>12</v>
      </c>
      <c r="AQ13" s="129">
        <v>35</v>
      </c>
      <c r="AR13" s="60">
        <f t="shared" si="1"/>
        <v>0</v>
      </c>
      <c r="AS13" s="60">
        <f t="shared" si="1"/>
        <v>0</v>
      </c>
      <c r="AT13" s="60">
        <f t="shared" si="1"/>
        <v>0</v>
      </c>
      <c r="AU13" s="60">
        <f t="shared" si="1"/>
        <v>0</v>
      </c>
      <c r="AV13" s="60">
        <f t="shared" si="1"/>
        <v>0</v>
      </c>
      <c r="AW13" s="60">
        <f t="shared" si="1"/>
        <v>0</v>
      </c>
      <c r="AX13" s="42"/>
      <c r="AY13" s="44">
        <f>SUM(AA13:AW13)</f>
        <v>173</v>
      </c>
      <c r="AZ13" s="42"/>
      <c r="BA13" s="45"/>
      <c r="BB13" s="45"/>
      <c r="BC13" s="46"/>
      <c r="BD13" s="45"/>
      <c r="BE13" s="45"/>
      <c r="BF13" s="45"/>
      <c r="BG13" s="46"/>
      <c r="BH13" s="47">
        <f>SUM(X13,AY14)</f>
        <v>288</v>
      </c>
      <c r="BI13" s="48"/>
    </row>
    <row r="14" spans="1:61" s="21" customFormat="1" ht="20.25" customHeight="1" thickBot="1" x14ac:dyDescent="0.25">
      <c r="B14" s="160"/>
      <c r="C14" s="102"/>
      <c r="D14" s="103" t="s">
        <v>47</v>
      </c>
      <c r="E14" s="104" t="s">
        <v>46</v>
      </c>
      <c r="F14" s="50">
        <f>SUM(F15:F22)</f>
        <v>11</v>
      </c>
      <c r="G14" s="50">
        <f t="shared" ref="G14:V14" si="2">SUM(G15:G22)</f>
        <v>10</v>
      </c>
      <c r="H14" s="50">
        <f t="shared" si="2"/>
        <v>11</v>
      </c>
      <c r="I14" s="50">
        <f t="shared" si="2"/>
        <v>10</v>
      </c>
      <c r="J14" s="50">
        <f t="shared" si="2"/>
        <v>10</v>
      </c>
      <c r="K14" s="50">
        <f t="shared" si="2"/>
        <v>9</v>
      </c>
      <c r="L14" s="50">
        <f t="shared" si="2"/>
        <v>15</v>
      </c>
      <c r="M14" s="50">
        <f t="shared" si="2"/>
        <v>9</v>
      </c>
      <c r="N14" s="50">
        <f t="shared" si="2"/>
        <v>9</v>
      </c>
      <c r="O14" s="50">
        <f t="shared" si="2"/>
        <v>9</v>
      </c>
      <c r="P14" s="50">
        <f t="shared" si="2"/>
        <v>8</v>
      </c>
      <c r="Q14" s="50">
        <f t="shared" si="2"/>
        <v>11</v>
      </c>
      <c r="R14" s="50">
        <f t="shared" si="2"/>
        <v>10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51"/>
      <c r="X14" s="52">
        <f>SUM(F14:V14)</f>
        <v>132</v>
      </c>
      <c r="Y14" s="53"/>
      <c r="Z14" s="53"/>
      <c r="AA14" s="50">
        <f>SUM(AA15:AA22)</f>
        <v>9</v>
      </c>
      <c r="AB14" s="50">
        <f t="shared" ref="AB14:AW14" si="3">SUM(AB15:AB22)</f>
        <v>9</v>
      </c>
      <c r="AC14" s="50">
        <f t="shared" si="3"/>
        <v>9</v>
      </c>
      <c r="AD14" s="50">
        <f t="shared" si="3"/>
        <v>9</v>
      </c>
      <c r="AE14" s="50">
        <f t="shared" si="3"/>
        <v>9</v>
      </c>
      <c r="AF14" s="50">
        <f t="shared" si="3"/>
        <v>9</v>
      </c>
      <c r="AG14" s="50">
        <f t="shared" si="3"/>
        <v>16</v>
      </c>
      <c r="AH14" s="75">
        <f t="shared" si="3"/>
        <v>0</v>
      </c>
      <c r="AI14" s="75">
        <f t="shared" si="3"/>
        <v>0</v>
      </c>
      <c r="AJ14" s="75">
        <f t="shared" si="3"/>
        <v>0</v>
      </c>
      <c r="AK14" s="75">
        <f t="shared" si="3"/>
        <v>0</v>
      </c>
      <c r="AL14" s="50">
        <f t="shared" si="3"/>
        <v>9</v>
      </c>
      <c r="AM14" s="50">
        <f t="shared" si="3"/>
        <v>11</v>
      </c>
      <c r="AN14" s="50">
        <f t="shared" si="3"/>
        <v>11</v>
      </c>
      <c r="AO14" s="50">
        <f t="shared" si="3"/>
        <v>10</v>
      </c>
      <c r="AP14" s="120">
        <f t="shared" si="3"/>
        <v>11</v>
      </c>
      <c r="AQ14" s="128">
        <f t="shared" si="3"/>
        <v>0</v>
      </c>
      <c r="AR14" s="60">
        <f t="shared" si="3"/>
        <v>0</v>
      </c>
      <c r="AS14" s="60">
        <f t="shared" si="3"/>
        <v>0</v>
      </c>
      <c r="AT14" s="60">
        <f t="shared" si="3"/>
        <v>0</v>
      </c>
      <c r="AU14" s="60">
        <f t="shared" si="3"/>
        <v>0</v>
      </c>
      <c r="AV14" s="60">
        <f t="shared" si="3"/>
        <v>0</v>
      </c>
      <c r="AW14" s="60">
        <f t="shared" si="3"/>
        <v>0</v>
      </c>
      <c r="AX14" s="42"/>
      <c r="AY14" s="54">
        <f>SUM(AA14:AW14)</f>
        <v>122</v>
      </c>
      <c r="AZ14" s="53"/>
      <c r="BA14" s="53"/>
      <c r="BB14" s="53"/>
      <c r="BC14" s="53"/>
      <c r="BD14" s="53"/>
      <c r="BE14" s="53"/>
      <c r="BF14" s="53"/>
      <c r="BG14" s="55"/>
      <c r="BH14" s="56">
        <f>SUM(F14:AZ14)</f>
        <v>508</v>
      </c>
    </row>
    <row r="15" spans="1:61" s="21" customFormat="1" ht="13.5" customHeight="1" thickBot="1" x14ac:dyDescent="0.25">
      <c r="B15" s="160"/>
      <c r="C15" s="105" t="s">
        <v>113</v>
      </c>
      <c r="D15" s="105" t="s">
        <v>121</v>
      </c>
      <c r="E15" s="78" t="s">
        <v>46</v>
      </c>
      <c r="F15" s="58"/>
      <c r="G15" s="59"/>
      <c r="H15" s="59"/>
      <c r="I15" s="59"/>
      <c r="J15" s="59"/>
      <c r="K15" s="59"/>
      <c r="L15" s="59"/>
      <c r="M15" s="59"/>
      <c r="N15" s="59"/>
      <c r="O15" s="80"/>
      <c r="P15" s="80"/>
      <c r="Q15" s="80"/>
      <c r="R15" s="80"/>
      <c r="S15" s="67"/>
      <c r="T15" s="67"/>
      <c r="U15" s="67"/>
      <c r="V15" s="67"/>
      <c r="W15" s="42" t="s">
        <v>48</v>
      </c>
      <c r="X15" s="52">
        <f t="shared" ref="X15:X40" si="4">SUM(F15:V15)</f>
        <v>0</v>
      </c>
      <c r="Y15" s="53"/>
      <c r="Z15" s="53"/>
      <c r="AA15" s="59"/>
      <c r="AB15" s="59"/>
      <c r="AC15" s="59"/>
      <c r="AD15" s="59"/>
      <c r="AE15" s="59"/>
      <c r="AF15" s="59"/>
      <c r="AG15" s="59"/>
      <c r="AH15" s="75"/>
      <c r="AI15" s="75"/>
      <c r="AJ15" s="75"/>
      <c r="AK15" s="75"/>
      <c r="AL15" s="59"/>
      <c r="AM15" s="59"/>
      <c r="AN15" s="59"/>
      <c r="AO15" s="59"/>
      <c r="AP15" s="121"/>
      <c r="AQ15" s="128"/>
      <c r="AR15" s="60"/>
      <c r="AS15" s="60"/>
      <c r="AT15" s="61"/>
      <c r="AU15" s="61"/>
      <c r="AV15" s="61"/>
      <c r="AW15" s="61"/>
      <c r="AX15" s="94" t="s">
        <v>48</v>
      </c>
      <c r="AY15" s="54">
        <f t="shared" ref="AY15:AY21" si="5">SUM(AA15:AS15)</f>
        <v>0</v>
      </c>
      <c r="AZ15" s="53"/>
      <c r="BA15" s="53"/>
      <c r="BB15" s="53"/>
      <c r="BC15" s="53"/>
      <c r="BD15" s="53"/>
      <c r="BE15" s="53"/>
      <c r="BF15" s="53"/>
      <c r="BG15" s="55"/>
      <c r="BH15" s="56">
        <f t="shared" ref="BH15:BH41" si="6">SUM(F15:AZ15)</f>
        <v>0</v>
      </c>
    </row>
    <row r="16" spans="1:61" s="21" customFormat="1" ht="13.5" customHeight="1" thickBot="1" x14ac:dyDescent="0.25">
      <c r="B16" s="160"/>
      <c r="C16" s="105" t="s">
        <v>114</v>
      </c>
      <c r="D16" s="105" t="s">
        <v>122</v>
      </c>
      <c r="E16" s="78" t="s">
        <v>46</v>
      </c>
      <c r="F16" s="58"/>
      <c r="G16" s="59"/>
      <c r="H16" s="59"/>
      <c r="I16" s="59"/>
      <c r="J16" s="59"/>
      <c r="K16" s="59"/>
      <c r="L16" s="59"/>
      <c r="M16" s="59"/>
      <c r="N16" s="59"/>
      <c r="O16" s="80"/>
      <c r="P16" s="80"/>
      <c r="Q16" s="80"/>
      <c r="R16" s="80"/>
      <c r="S16" s="67"/>
      <c r="T16" s="67"/>
      <c r="U16" s="67"/>
      <c r="V16" s="67"/>
      <c r="W16" s="42" t="s">
        <v>48</v>
      </c>
      <c r="X16" s="52">
        <f t="shared" si="4"/>
        <v>0</v>
      </c>
      <c r="Y16" s="53"/>
      <c r="Z16" s="62"/>
      <c r="AA16" s="59"/>
      <c r="AB16" s="59"/>
      <c r="AC16" s="59"/>
      <c r="AD16" s="59"/>
      <c r="AE16" s="59"/>
      <c r="AF16" s="59"/>
      <c r="AG16" s="59"/>
      <c r="AH16" s="75"/>
      <c r="AI16" s="75"/>
      <c r="AJ16" s="75"/>
      <c r="AK16" s="75"/>
      <c r="AL16" s="59"/>
      <c r="AM16" s="59"/>
      <c r="AN16" s="59"/>
      <c r="AO16" s="59"/>
      <c r="AP16" s="121"/>
      <c r="AQ16" s="128"/>
      <c r="AR16" s="60"/>
      <c r="AS16" s="60"/>
      <c r="AT16" s="61"/>
      <c r="AU16" s="61"/>
      <c r="AV16" s="61"/>
      <c r="AW16" s="61"/>
      <c r="AX16" s="42" t="s">
        <v>48</v>
      </c>
      <c r="AY16" s="54">
        <f t="shared" si="5"/>
        <v>0</v>
      </c>
      <c r="AZ16" s="53"/>
      <c r="BA16" s="53"/>
      <c r="BB16" s="53"/>
      <c r="BC16" s="53"/>
      <c r="BD16" s="53"/>
      <c r="BE16" s="53"/>
      <c r="BF16" s="53"/>
      <c r="BG16" s="55"/>
      <c r="BH16" s="56">
        <f t="shared" si="6"/>
        <v>0</v>
      </c>
    </row>
    <row r="17" spans="2:60" s="21" customFormat="1" ht="13.5" customHeight="1" thickBot="1" x14ac:dyDescent="0.25">
      <c r="B17" s="160"/>
      <c r="C17" s="105" t="s">
        <v>115</v>
      </c>
      <c r="D17" s="105" t="s">
        <v>123</v>
      </c>
      <c r="E17" s="78" t="s">
        <v>46</v>
      </c>
      <c r="F17" s="58"/>
      <c r="G17" s="59"/>
      <c r="H17" s="59"/>
      <c r="I17" s="59"/>
      <c r="J17" s="59"/>
      <c r="K17" s="59"/>
      <c r="L17" s="59"/>
      <c r="M17" s="59"/>
      <c r="N17" s="59"/>
      <c r="O17" s="80"/>
      <c r="P17" s="80"/>
      <c r="Q17" s="80"/>
      <c r="R17" s="80"/>
      <c r="S17" s="67"/>
      <c r="T17" s="67"/>
      <c r="U17" s="67"/>
      <c r="V17" s="67"/>
      <c r="W17" s="42" t="s">
        <v>48</v>
      </c>
      <c r="X17" s="52">
        <f t="shared" si="4"/>
        <v>0</v>
      </c>
      <c r="Y17" s="53"/>
      <c r="Z17" s="62"/>
      <c r="AA17" s="59"/>
      <c r="AB17" s="59"/>
      <c r="AC17" s="59"/>
      <c r="AD17" s="59"/>
      <c r="AE17" s="59"/>
      <c r="AF17" s="59"/>
      <c r="AG17" s="59"/>
      <c r="AH17" s="75"/>
      <c r="AI17" s="75"/>
      <c r="AJ17" s="75"/>
      <c r="AK17" s="75"/>
      <c r="AL17" s="59"/>
      <c r="AM17" s="59"/>
      <c r="AN17" s="59"/>
      <c r="AO17" s="59"/>
      <c r="AP17" s="121"/>
      <c r="AQ17" s="128"/>
      <c r="AR17" s="60"/>
      <c r="AS17" s="60"/>
      <c r="AT17" s="61"/>
      <c r="AU17" s="61"/>
      <c r="AV17" s="61"/>
      <c r="AW17" s="61"/>
      <c r="AX17" s="42" t="s">
        <v>48</v>
      </c>
      <c r="AY17" s="54">
        <f t="shared" si="5"/>
        <v>0</v>
      </c>
      <c r="AZ17" s="53"/>
      <c r="BA17" s="53"/>
      <c r="BB17" s="53"/>
      <c r="BC17" s="53"/>
      <c r="BD17" s="53"/>
      <c r="BE17" s="53"/>
      <c r="BF17" s="53"/>
      <c r="BG17" s="55"/>
      <c r="BH17" s="56">
        <f t="shared" si="6"/>
        <v>0</v>
      </c>
    </row>
    <row r="18" spans="2:60" s="21" customFormat="1" ht="13.5" customHeight="1" thickBot="1" x14ac:dyDescent="0.25">
      <c r="B18" s="160"/>
      <c r="C18" s="105" t="s">
        <v>116</v>
      </c>
      <c r="D18" s="105" t="s">
        <v>50</v>
      </c>
      <c r="E18" s="78" t="s">
        <v>46</v>
      </c>
      <c r="F18" s="58">
        <v>3</v>
      </c>
      <c r="G18" s="59">
        <v>2</v>
      </c>
      <c r="H18" s="59">
        <v>3</v>
      </c>
      <c r="I18" s="59">
        <v>3</v>
      </c>
      <c r="J18" s="59">
        <v>2</v>
      </c>
      <c r="K18" s="59">
        <v>2</v>
      </c>
      <c r="L18" s="59">
        <v>4</v>
      </c>
      <c r="M18" s="59">
        <v>3</v>
      </c>
      <c r="N18" s="59">
        <v>2</v>
      </c>
      <c r="O18" s="80">
        <v>2</v>
      </c>
      <c r="P18" s="80">
        <v>2</v>
      </c>
      <c r="Q18" s="80">
        <v>3</v>
      </c>
      <c r="R18" s="80">
        <v>3</v>
      </c>
      <c r="S18" s="67"/>
      <c r="T18" s="67"/>
      <c r="U18" s="67"/>
      <c r="V18" s="67"/>
      <c r="W18" s="94" t="s">
        <v>48</v>
      </c>
      <c r="X18" s="52">
        <f t="shared" si="4"/>
        <v>34</v>
      </c>
      <c r="Y18" s="53"/>
      <c r="Z18" s="62"/>
      <c r="AA18" s="59">
        <v>3</v>
      </c>
      <c r="AB18" s="59">
        <v>3</v>
      </c>
      <c r="AC18" s="59">
        <v>3</v>
      </c>
      <c r="AD18" s="59">
        <v>3</v>
      </c>
      <c r="AE18" s="59">
        <v>3</v>
      </c>
      <c r="AF18" s="59">
        <v>3</v>
      </c>
      <c r="AG18" s="59">
        <v>6</v>
      </c>
      <c r="AH18" s="75"/>
      <c r="AI18" s="75"/>
      <c r="AJ18" s="75"/>
      <c r="AK18" s="75"/>
      <c r="AL18" s="59">
        <v>4</v>
      </c>
      <c r="AM18" s="59">
        <v>4</v>
      </c>
      <c r="AN18" s="59">
        <v>4</v>
      </c>
      <c r="AO18" s="59">
        <v>4</v>
      </c>
      <c r="AP18" s="121">
        <v>4</v>
      </c>
      <c r="AQ18" s="128"/>
      <c r="AR18" s="60"/>
      <c r="AS18" s="60"/>
      <c r="AT18" s="61"/>
      <c r="AU18" s="61"/>
      <c r="AV18" s="61"/>
      <c r="AW18" s="61"/>
      <c r="AX18" s="42" t="s">
        <v>49</v>
      </c>
      <c r="AY18" s="54">
        <f t="shared" si="5"/>
        <v>44</v>
      </c>
      <c r="AZ18" s="53"/>
      <c r="BA18" s="53"/>
      <c r="BB18" s="53"/>
      <c r="BC18" s="53"/>
      <c r="BD18" s="53"/>
      <c r="BE18" s="53"/>
      <c r="BF18" s="53"/>
      <c r="BG18" s="55"/>
      <c r="BH18" s="56">
        <f t="shared" si="6"/>
        <v>156</v>
      </c>
    </row>
    <row r="19" spans="2:60" s="21" customFormat="1" ht="13.5" customHeight="1" thickBot="1" x14ac:dyDescent="0.25">
      <c r="B19" s="160"/>
      <c r="C19" s="105" t="s">
        <v>117</v>
      </c>
      <c r="D19" s="105" t="s">
        <v>51</v>
      </c>
      <c r="E19" s="78" t="s">
        <v>46</v>
      </c>
      <c r="F19" s="58">
        <v>2</v>
      </c>
      <c r="G19" s="59">
        <v>2</v>
      </c>
      <c r="H19" s="59">
        <v>2</v>
      </c>
      <c r="I19" s="59">
        <v>2</v>
      </c>
      <c r="J19" s="59">
        <v>3</v>
      </c>
      <c r="K19" s="59">
        <v>3</v>
      </c>
      <c r="L19" s="59">
        <v>4</v>
      </c>
      <c r="M19" s="59">
        <v>2</v>
      </c>
      <c r="N19" s="59">
        <v>3</v>
      </c>
      <c r="O19" s="80">
        <v>3</v>
      </c>
      <c r="P19" s="80">
        <v>2</v>
      </c>
      <c r="Q19" s="80">
        <v>3</v>
      </c>
      <c r="R19" s="80">
        <v>3</v>
      </c>
      <c r="S19" s="67"/>
      <c r="T19" s="67"/>
      <c r="U19" s="67"/>
      <c r="V19" s="67"/>
      <c r="W19" s="42" t="s">
        <v>48</v>
      </c>
      <c r="X19" s="52">
        <f t="shared" si="4"/>
        <v>34</v>
      </c>
      <c r="Y19" s="53"/>
      <c r="Z19" s="62"/>
      <c r="AA19" s="59">
        <v>3</v>
      </c>
      <c r="AB19" s="59">
        <v>3</v>
      </c>
      <c r="AC19" s="59">
        <v>4</v>
      </c>
      <c r="AD19" s="59">
        <v>3</v>
      </c>
      <c r="AE19" s="59">
        <v>4</v>
      </c>
      <c r="AF19" s="59">
        <v>4</v>
      </c>
      <c r="AG19" s="59">
        <v>6</v>
      </c>
      <c r="AH19" s="75"/>
      <c r="AI19" s="75"/>
      <c r="AJ19" s="75"/>
      <c r="AK19" s="75"/>
      <c r="AL19" s="59">
        <v>3</v>
      </c>
      <c r="AM19" s="59">
        <v>4</v>
      </c>
      <c r="AN19" s="59">
        <v>4</v>
      </c>
      <c r="AO19" s="59">
        <v>4</v>
      </c>
      <c r="AP19" s="121">
        <v>4</v>
      </c>
      <c r="AQ19" s="128"/>
      <c r="AR19" s="60"/>
      <c r="AS19" s="60"/>
      <c r="AT19" s="61"/>
      <c r="AU19" s="61"/>
      <c r="AV19" s="61"/>
      <c r="AW19" s="61"/>
      <c r="AX19" s="94" t="s">
        <v>57</v>
      </c>
      <c r="AY19" s="54">
        <f t="shared" si="5"/>
        <v>46</v>
      </c>
      <c r="AZ19" s="53"/>
      <c r="BA19" s="53"/>
      <c r="BB19" s="53"/>
      <c r="BC19" s="53"/>
      <c r="BD19" s="53"/>
      <c r="BE19" s="53"/>
      <c r="BF19" s="53"/>
      <c r="BG19" s="55"/>
      <c r="BH19" s="56">
        <f t="shared" si="6"/>
        <v>160</v>
      </c>
    </row>
    <row r="20" spans="2:60" s="21" customFormat="1" ht="13.5" customHeight="1" thickBot="1" x14ac:dyDescent="0.25">
      <c r="B20" s="160"/>
      <c r="C20" s="105" t="s">
        <v>118</v>
      </c>
      <c r="D20" s="105" t="s">
        <v>124</v>
      </c>
      <c r="E20" s="78" t="s">
        <v>46</v>
      </c>
      <c r="F20" s="58">
        <v>3</v>
      </c>
      <c r="G20" s="59">
        <v>3</v>
      </c>
      <c r="H20" s="59">
        <v>3</v>
      </c>
      <c r="I20" s="59">
        <v>3</v>
      </c>
      <c r="J20" s="59">
        <v>2</v>
      </c>
      <c r="K20" s="59">
        <v>2</v>
      </c>
      <c r="L20" s="59">
        <v>3</v>
      </c>
      <c r="M20" s="59">
        <v>2</v>
      </c>
      <c r="N20" s="59">
        <v>2</v>
      </c>
      <c r="O20" s="80">
        <v>2</v>
      </c>
      <c r="P20" s="80">
        <v>2</v>
      </c>
      <c r="Q20" s="80">
        <v>3</v>
      </c>
      <c r="R20" s="80">
        <v>2</v>
      </c>
      <c r="S20" s="67"/>
      <c r="T20" s="67"/>
      <c r="U20" s="67"/>
      <c r="V20" s="67"/>
      <c r="W20" s="94" t="s">
        <v>49</v>
      </c>
      <c r="X20" s="52">
        <f t="shared" si="4"/>
        <v>32</v>
      </c>
      <c r="Y20" s="53"/>
      <c r="Z20" s="62"/>
      <c r="AA20" s="59"/>
      <c r="AB20" s="59"/>
      <c r="AC20" s="59"/>
      <c r="AD20" s="59"/>
      <c r="AE20" s="59"/>
      <c r="AF20" s="59"/>
      <c r="AG20" s="59"/>
      <c r="AH20" s="75"/>
      <c r="AI20" s="75"/>
      <c r="AJ20" s="75"/>
      <c r="AK20" s="75"/>
      <c r="AL20" s="59"/>
      <c r="AM20" s="59"/>
      <c r="AN20" s="59"/>
      <c r="AO20" s="59"/>
      <c r="AP20" s="121"/>
      <c r="AQ20" s="128"/>
      <c r="AR20" s="60"/>
      <c r="AS20" s="60"/>
      <c r="AT20" s="61"/>
      <c r="AU20" s="61"/>
      <c r="AV20" s="61"/>
      <c r="AW20" s="61"/>
      <c r="AX20" s="42" t="s">
        <v>48</v>
      </c>
      <c r="AY20" s="54">
        <f t="shared" si="5"/>
        <v>0</v>
      </c>
      <c r="AZ20" s="53"/>
      <c r="BA20" s="53"/>
      <c r="BB20" s="53"/>
      <c r="BC20" s="53"/>
      <c r="BD20" s="53"/>
      <c r="BE20" s="53"/>
      <c r="BF20" s="53"/>
      <c r="BG20" s="55"/>
      <c r="BH20" s="56">
        <f t="shared" si="6"/>
        <v>64</v>
      </c>
    </row>
    <row r="21" spans="2:60" s="21" customFormat="1" ht="13.5" customHeight="1" thickBot="1" x14ac:dyDescent="0.25">
      <c r="B21" s="160"/>
      <c r="C21" s="105" t="s">
        <v>119</v>
      </c>
      <c r="D21" s="105" t="s">
        <v>125</v>
      </c>
      <c r="E21" s="78" t="s">
        <v>46</v>
      </c>
      <c r="F21" s="58"/>
      <c r="G21" s="59"/>
      <c r="H21" s="59"/>
      <c r="I21" s="59"/>
      <c r="J21" s="59"/>
      <c r="K21" s="59"/>
      <c r="L21" s="59"/>
      <c r="M21" s="59"/>
      <c r="N21" s="59"/>
      <c r="O21" s="80"/>
      <c r="P21" s="80"/>
      <c r="Q21" s="80"/>
      <c r="R21" s="80"/>
      <c r="S21" s="67"/>
      <c r="T21" s="67"/>
      <c r="U21" s="67"/>
      <c r="V21" s="67"/>
      <c r="W21" s="42" t="s">
        <v>48</v>
      </c>
      <c r="X21" s="52">
        <f t="shared" si="4"/>
        <v>0</v>
      </c>
      <c r="Y21" s="53"/>
      <c r="Z21" s="62"/>
      <c r="AA21" s="59">
        <v>3</v>
      </c>
      <c r="AB21" s="59">
        <v>3</v>
      </c>
      <c r="AC21" s="59">
        <v>2</v>
      </c>
      <c r="AD21" s="59">
        <v>3</v>
      </c>
      <c r="AE21" s="59">
        <v>2</v>
      </c>
      <c r="AF21" s="59">
        <v>2</v>
      </c>
      <c r="AG21" s="59">
        <v>4</v>
      </c>
      <c r="AH21" s="75"/>
      <c r="AI21" s="75"/>
      <c r="AJ21" s="75"/>
      <c r="AK21" s="75"/>
      <c r="AL21" s="59">
        <v>2</v>
      </c>
      <c r="AM21" s="59">
        <v>3</v>
      </c>
      <c r="AN21" s="59">
        <v>3</v>
      </c>
      <c r="AO21" s="59">
        <v>2</v>
      </c>
      <c r="AP21" s="121">
        <v>3</v>
      </c>
      <c r="AQ21" s="128"/>
      <c r="AR21" s="60"/>
      <c r="AS21" s="60"/>
      <c r="AT21" s="61"/>
      <c r="AU21" s="61"/>
      <c r="AV21" s="61"/>
      <c r="AW21" s="61"/>
      <c r="AX21" s="94" t="s">
        <v>49</v>
      </c>
      <c r="AY21" s="54">
        <f t="shared" si="5"/>
        <v>32</v>
      </c>
      <c r="AZ21" s="53"/>
      <c r="BA21" s="53"/>
      <c r="BB21" s="53"/>
      <c r="BC21" s="53"/>
      <c r="BD21" s="53"/>
      <c r="BE21" s="53"/>
      <c r="BF21" s="53"/>
      <c r="BG21" s="55"/>
      <c r="BH21" s="56">
        <f t="shared" si="6"/>
        <v>64</v>
      </c>
    </row>
    <row r="22" spans="2:60" s="21" customFormat="1" ht="15.75" customHeight="1" thickBot="1" x14ac:dyDescent="0.25">
      <c r="B22" s="160"/>
      <c r="C22" s="105" t="s">
        <v>120</v>
      </c>
      <c r="D22" s="105" t="s">
        <v>139</v>
      </c>
      <c r="E22" s="78" t="s">
        <v>46</v>
      </c>
      <c r="F22" s="58">
        <v>3</v>
      </c>
      <c r="G22" s="58">
        <v>3</v>
      </c>
      <c r="H22" s="58">
        <v>3</v>
      </c>
      <c r="I22" s="58">
        <v>2</v>
      </c>
      <c r="J22" s="58">
        <v>3</v>
      </c>
      <c r="K22" s="58">
        <v>2</v>
      </c>
      <c r="L22" s="58">
        <v>4</v>
      </c>
      <c r="M22" s="58">
        <v>2</v>
      </c>
      <c r="N22" s="58">
        <v>2</v>
      </c>
      <c r="O22" s="80">
        <v>2</v>
      </c>
      <c r="P22" s="80">
        <v>2</v>
      </c>
      <c r="Q22" s="80">
        <v>2</v>
      </c>
      <c r="R22" s="80">
        <v>2</v>
      </c>
      <c r="S22" s="67"/>
      <c r="T22" s="67"/>
      <c r="U22" s="67"/>
      <c r="V22" s="67"/>
      <c r="W22" s="51" t="s">
        <v>57</v>
      </c>
      <c r="X22" s="52">
        <f t="shared" si="4"/>
        <v>32</v>
      </c>
      <c r="Y22" s="53"/>
      <c r="Z22" s="62"/>
      <c r="AA22" s="59"/>
      <c r="AB22" s="59"/>
      <c r="AC22" s="59"/>
      <c r="AD22" s="59"/>
      <c r="AE22" s="59"/>
      <c r="AF22" s="59"/>
      <c r="AG22" s="59"/>
      <c r="AH22" s="75"/>
      <c r="AI22" s="75"/>
      <c r="AJ22" s="75"/>
      <c r="AK22" s="75"/>
      <c r="AL22" s="59"/>
      <c r="AM22" s="59"/>
      <c r="AN22" s="59"/>
      <c r="AO22" s="59"/>
      <c r="AP22" s="121"/>
      <c r="AQ22" s="128"/>
      <c r="AR22" s="60"/>
      <c r="AS22" s="60"/>
      <c r="AT22" s="60"/>
      <c r="AU22" s="60"/>
      <c r="AV22" s="60"/>
      <c r="AW22" s="60"/>
      <c r="AX22" s="94" t="s">
        <v>48</v>
      </c>
      <c r="AY22" s="54">
        <f t="shared" ref="AY22:AY40" si="7">SUM(AA22:AW22)</f>
        <v>0</v>
      </c>
      <c r="AZ22" s="53"/>
      <c r="BA22" s="53"/>
      <c r="BB22" s="53"/>
      <c r="BC22" s="53"/>
      <c r="BD22" s="53"/>
      <c r="BE22" s="53"/>
      <c r="BF22" s="53"/>
      <c r="BG22" s="55"/>
      <c r="BH22" s="56">
        <f t="shared" si="6"/>
        <v>64</v>
      </c>
    </row>
    <row r="23" spans="2:60" s="21" customFormat="1" ht="13.5" customHeight="1" thickBot="1" x14ac:dyDescent="0.25">
      <c r="B23" s="160"/>
      <c r="C23" s="106"/>
      <c r="D23" s="107" t="s">
        <v>126</v>
      </c>
      <c r="E23" s="104" t="s">
        <v>46</v>
      </c>
      <c r="F23" s="50">
        <f t="shared" ref="F23:V23" si="8">SUM(F24:F24)</f>
        <v>2</v>
      </c>
      <c r="G23" s="50">
        <f t="shared" si="8"/>
        <v>2</v>
      </c>
      <c r="H23" s="50">
        <f t="shared" si="8"/>
        <v>2</v>
      </c>
      <c r="I23" s="50">
        <f t="shared" si="8"/>
        <v>2</v>
      </c>
      <c r="J23" s="50">
        <f t="shared" si="8"/>
        <v>3</v>
      </c>
      <c r="K23" s="50">
        <f t="shared" si="8"/>
        <v>2</v>
      </c>
      <c r="L23" s="50">
        <f t="shared" si="8"/>
        <v>4</v>
      </c>
      <c r="M23" s="50">
        <f t="shared" si="8"/>
        <v>2</v>
      </c>
      <c r="N23" s="50">
        <f t="shared" si="8"/>
        <v>2</v>
      </c>
      <c r="O23" s="50">
        <f t="shared" si="8"/>
        <v>2</v>
      </c>
      <c r="P23" s="50">
        <f t="shared" si="8"/>
        <v>3</v>
      </c>
      <c r="Q23" s="50">
        <f t="shared" si="8"/>
        <v>4</v>
      </c>
      <c r="R23" s="50">
        <f t="shared" si="8"/>
        <v>4</v>
      </c>
      <c r="S23" s="67">
        <f t="shared" si="8"/>
        <v>0</v>
      </c>
      <c r="T23" s="67">
        <f t="shared" si="8"/>
        <v>0</v>
      </c>
      <c r="U23" s="67">
        <f t="shared" si="8"/>
        <v>0</v>
      </c>
      <c r="V23" s="67">
        <f t="shared" si="8"/>
        <v>0</v>
      </c>
      <c r="W23" s="63"/>
      <c r="X23" s="52">
        <f>SUM(F23:V23)</f>
        <v>34</v>
      </c>
      <c r="Y23" s="64"/>
      <c r="Z23" s="49"/>
      <c r="AA23" s="50">
        <f>SUM(AA24)</f>
        <v>1</v>
      </c>
      <c r="AB23" s="50">
        <f t="shared" ref="AB23:AW23" si="9">SUM(AB24)</f>
        <v>1</v>
      </c>
      <c r="AC23" s="50">
        <f t="shared" si="9"/>
        <v>1</v>
      </c>
      <c r="AD23" s="50">
        <f t="shared" si="9"/>
        <v>1</v>
      </c>
      <c r="AE23" s="50">
        <f t="shared" si="9"/>
        <v>1</v>
      </c>
      <c r="AF23" s="50">
        <f t="shared" si="9"/>
        <v>1</v>
      </c>
      <c r="AG23" s="50">
        <f t="shared" si="9"/>
        <v>3</v>
      </c>
      <c r="AH23" s="75">
        <f t="shared" si="9"/>
        <v>0</v>
      </c>
      <c r="AI23" s="75">
        <f t="shared" si="9"/>
        <v>0</v>
      </c>
      <c r="AJ23" s="75">
        <f t="shared" si="9"/>
        <v>0</v>
      </c>
      <c r="AK23" s="75">
        <f t="shared" si="9"/>
        <v>0</v>
      </c>
      <c r="AL23" s="50">
        <f t="shared" si="9"/>
        <v>1</v>
      </c>
      <c r="AM23" s="50">
        <f t="shared" si="9"/>
        <v>2</v>
      </c>
      <c r="AN23" s="50">
        <f t="shared" si="9"/>
        <v>1</v>
      </c>
      <c r="AO23" s="50">
        <f t="shared" si="9"/>
        <v>2</v>
      </c>
      <c r="AP23" s="120">
        <f t="shared" si="9"/>
        <v>1</v>
      </c>
      <c r="AQ23" s="128">
        <f t="shared" si="9"/>
        <v>0</v>
      </c>
      <c r="AR23" s="60">
        <f t="shared" si="9"/>
        <v>0</v>
      </c>
      <c r="AS23" s="60">
        <f t="shared" si="9"/>
        <v>0</v>
      </c>
      <c r="AT23" s="60">
        <f t="shared" si="9"/>
        <v>0</v>
      </c>
      <c r="AU23" s="60">
        <f t="shared" si="9"/>
        <v>0</v>
      </c>
      <c r="AV23" s="60">
        <f t="shared" si="9"/>
        <v>0</v>
      </c>
      <c r="AW23" s="60">
        <f t="shared" si="9"/>
        <v>0</v>
      </c>
      <c r="AX23" s="41"/>
      <c r="AY23" s="54">
        <f>SUM(AA23:AW23)</f>
        <v>16</v>
      </c>
      <c r="AZ23" s="64"/>
      <c r="BA23" s="64"/>
      <c r="BB23" s="64"/>
      <c r="BC23" s="64"/>
      <c r="BD23" s="64"/>
      <c r="BE23" s="64"/>
      <c r="BF23" s="64"/>
      <c r="BG23" s="65"/>
      <c r="BH23" s="56">
        <f t="shared" si="6"/>
        <v>100</v>
      </c>
    </row>
    <row r="24" spans="2:60" s="21" customFormat="1" ht="13.5" customHeight="1" thickBot="1" x14ac:dyDescent="0.25">
      <c r="B24" s="160"/>
      <c r="C24" s="105" t="s">
        <v>127</v>
      </c>
      <c r="D24" s="105" t="s">
        <v>52</v>
      </c>
      <c r="E24" s="78" t="s">
        <v>46</v>
      </c>
      <c r="F24" s="58">
        <v>2</v>
      </c>
      <c r="G24" s="59">
        <v>2</v>
      </c>
      <c r="H24" s="59">
        <v>2</v>
      </c>
      <c r="I24" s="59">
        <v>2</v>
      </c>
      <c r="J24" s="59">
        <v>3</v>
      </c>
      <c r="K24" s="59">
        <v>2</v>
      </c>
      <c r="L24" s="59">
        <v>4</v>
      </c>
      <c r="M24" s="59">
        <v>2</v>
      </c>
      <c r="N24" s="59">
        <v>2</v>
      </c>
      <c r="O24" s="80">
        <v>2</v>
      </c>
      <c r="P24" s="80">
        <v>3</v>
      </c>
      <c r="Q24" s="80">
        <v>4</v>
      </c>
      <c r="R24" s="80">
        <v>4</v>
      </c>
      <c r="S24" s="67"/>
      <c r="T24" s="67"/>
      <c r="U24" s="67"/>
      <c r="V24" s="67"/>
      <c r="W24" s="42" t="s">
        <v>48</v>
      </c>
      <c r="X24" s="52">
        <f t="shared" si="4"/>
        <v>34</v>
      </c>
      <c r="Y24" s="53"/>
      <c r="Z24" s="62"/>
      <c r="AA24" s="59">
        <v>1</v>
      </c>
      <c r="AB24" s="59">
        <v>1</v>
      </c>
      <c r="AC24" s="59">
        <v>1</v>
      </c>
      <c r="AD24" s="59">
        <v>1</v>
      </c>
      <c r="AE24" s="59">
        <v>1</v>
      </c>
      <c r="AF24" s="59">
        <v>1</v>
      </c>
      <c r="AG24" s="59">
        <v>3</v>
      </c>
      <c r="AH24" s="75"/>
      <c r="AI24" s="75"/>
      <c r="AJ24" s="75"/>
      <c r="AK24" s="75"/>
      <c r="AL24" s="59">
        <v>1</v>
      </c>
      <c r="AM24" s="59">
        <v>2</v>
      </c>
      <c r="AN24" s="59">
        <v>1</v>
      </c>
      <c r="AO24" s="59">
        <v>2</v>
      </c>
      <c r="AP24" s="121">
        <v>1</v>
      </c>
      <c r="AQ24" s="128"/>
      <c r="AR24" s="60"/>
      <c r="AS24" s="60"/>
      <c r="AT24" s="60"/>
      <c r="AU24" s="60"/>
      <c r="AV24" s="60"/>
      <c r="AW24" s="60"/>
      <c r="AX24" s="94" t="s">
        <v>57</v>
      </c>
      <c r="AY24" s="54">
        <f>SUM(AA24:AS24)</f>
        <v>16</v>
      </c>
      <c r="AZ24" s="53"/>
      <c r="BA24" s="53"/>
      <c r="BB24" s="53"/>
      <c r="BC24" s="53"/>
      <c r="BD24" s="53"/>
      <c r="BE24" s="53"/>
      <c r="BF24" s="53"/>
      <c r="BG24" s="55"/>
      <c r="BH24" s="56">
        <f t="shared" si="6"/>
        <v>100</v>
      </c>
    </row>
    <row r="25" spans="2:60" s="21" customFormat="1" ht="13.5" customHeight="1" thickBot="1" x14ac:dyDescent="0.25">
      <c r="B25" s="160"/>
      <c r="C25" s="108" t="s">
        <v>53</v>
      </c>
      <c r="D25" s="109" t="s">
        <v>54</v>
      </c>
      <c r="E25" s="104" t="s">
        <v>46</v>
      </c>
      <c r="F25" s="50">
        <f>SUM(F26:F31)</f>
        <v>7</v>
      </c>
      <c r="G25" s="50">
        <f t="shared" ref="G25:V25" si="10">SUM(G26:G31)</f>
        <v>8</v>
      </c>
      <c r="H25" s="50">
        <f t="shared" si="10"/>
        <v>7</v>
      </c>
      <c r="I25" s="50">
        <f t="shared" si="10"/>
        <v>8</v>
      </c>
      <c r="J25" s="50">
        <f t="shared" si="10"/>
        <v>7</v>
      </c>
      <c r="K25" s="50">
        <f t="shared" si="10"/>
        <v>9</v>
      </c>
      <c r="L25" s="50">
        <f t="shared" si="10"/>
        <v>11</v>
      </c>
      <c r="M25" s="50">
        <f t="shared" si="10"/>
        <v>8</v>
      </c>
      <c r="N25" s="50">
        <f t="shared" si="10"/>
        <v>9</v>
      </c>
      <c r="O25" s="50">
        <f t="shared" si="10"/>
        <v>9</v>
      </c>
      <c r="P25" s="50">
        <f t="shared" si="10"/>
        <v>9</v>
      </c>
      <c r="Q25" s="50">
        <f t="shared" si="10"/>
        <v>10</v>
      </c>
      <c r="R25" s="50">
        <f t="shared" si="10"/>
        <v>10</v>
      </c>
      <c r="S25" s="67">
        <f t="shared" si="10"/>
        <v>0</v>
      </c>
      <c r="T25" s="67">
        <f t="shared" si="10"/>
        <v>0</v>
      </c>
      <c r="U25" s="67">
        <f t="shared" si="10"/>
        <v>0</v>
      </c>
      <c r="V25" s="67">
        <f t="shared" si="10"/>
        <v>0</v>
      </c>
      <c r="W25" s="51"/>
      <c r="X25" s="52">
        <f>SUM(F25:V25)</f>
        <v>112</v>
      </c>
      <c r="Y25" s="53"/>
      <c r="Z25" s="62"/>
      <c r="AA25" s="50">
        <f>SUM(AA26:AA31)</f>
        <v>11</v>
      </c>
      <c r="AB25" s="50">
        <f t="shared" ref="AB25:AW25" si="11">SUM(AB26:AB31)</f>
        <v>12</v>
      </c>
      <c r="AC25" s="50">
        <f t="shared" si="11"/>
        <v>12</v>
      </c>
      <c r="AD25" s="50">
        <f t="shared" si="11"/>
        <v>12</v>
      </c>
      <c r="AE25" s="50">
        <f t="shared" si="11"/>
        <v>12</v>
      </c>
      <c r="AF25" s="50">
        <f t="shared" si="11"/>
        <v>12</v>
      </c>
      <c r="AG25" s="50">
        <f t="shared" si="11"/>
        <v>13</v>
      </c>
      <c r="AH25" s="75">
        <f t="shared" si="11"/>
        <v>0</v>
      </c>
      <c r="AI25" s="75">
        <f t="shared" si="11"/>
        <v>0</v>
      </c>
      <c r="AJ25" s="75">
        <f t="shared" si="11"/>
        <v>0</v>
      </c>
      <c r="AK25" s="75">
        <f t="shared" si="11"/>
        <v>0</v>
      </c>
      <c r="AL25" s="50">
        <f t="shared" si="11"/>
        <v>13</v>
      </c>
      <c r="AM25" s="50">
        <f t="shared" si="11"/>
        <v>13</v>
      </c>
      <c r="AN25" s="50">
        <f t="shared" si="11"/>
        <v>13</v>
      </c>
      <c r="AO25" s="50">
        <f t="shared" si="11"/>
        <v>13</v>
      </c>
      <c r="AP25" s="120">
        <f t="shared" si="11"/>
        <v>13</v>
      </c>
      <c r="AQ25" s="128">
        <f t="shared" si="11"/>
        <v>0</v>
      </c>
      <c r="AR25" s="60">
        <f t="shared" si="11"/>
        <v>0</v>
      </c>
      <c r="AS25" s="60">
        <f t="shared" si="11"/>
        <v>0</v>
      </c>
      <c r="AT25" s="60">
        <f t="shared" si="11"/>
        <v>0</v>
      </c>
      <c r="AU25" s="60">
        <f t="shared" si="11"/>
        <v>0</v>
      </c>
      <c r="AV25" s="60">
        <f t="shared" si="11"/>
        <v>0</v>
      </c>
      <c r="AW25" s="60">
        <f t="shared" si="11"/>
        <v>0</v>
      </c>
      <c r="AX25" s="42"/>
      <c r="AY25" s="54">
        <f>SUM(AA25:AW25)</f>
        <v>149</v>
      </c>
      <c r="AZ25" s="53"/>
      <c r="BA25" s="53"/>
      <c r="BB25" s="53"/>
      <c r="BC25" s="53"/>
      <c r="BD25" s="53"/>
      <c r="BE25" s="53"/>
      <c r="BF25" s="53"/>
      <c r="BG25" s="55"/>
      <c r="BH25" s="56">
        <f t="shared" si="6"/>
        <v>522</v>
      </c>
    </row>
    <row r="26" spans="2:60" s="21" customFormat="1" ht="13.5" customHeight="1" thickBot="1" x14ac:dyDescent="0.25">
      <c r="B26" s="160"/>
      <c r="C26" s="105" t="s">
        <v>55</v>
      </c>
      <c r="D26" s="105" t="s">
        <v>141</v>
      </c>
      <c r="E26" s="78" t="s">
        <v>46</v>
      </c>
      <c r="F26" s="58">
        <v>2</v>
      </c>
      <c r="G26" s="58">
        <v>2</v>
      </c>
      <c r="H26" s="58">
        <v>2</v>
      </c>
      <c r="I26" s="58">
        <v>2</v>
      </c>
      <c r="J26" s="58">
        <v>2</v>
      </c>
      <c r="K26" s="58">
        <v>3</v>
      </c>
      <c r="L26" s="58">
        <v>3</v>
      </c>
      <c r="M26" s="58">
        <v>3</v>
      </c>
      <c r="N26" s="58">
        <v>3</v>
      </c>
      <c r="O26" s="80">
        <v>3</v>
      </c>
      <c r="P26" s="80">
        <v>3</v>
      </c>
      <c r="Q26" s="80">
        <v>3</v>
      </c>
      <c r="R26" s="80">
        <v>3</v>
      </c>
      <c r="S26" s="67"/>
      <c r="T26" s="67"/>
      <c r="U26" s="67"/>
      <c r="V26" s="67"/>
      <c r="W26" s="51" t="s">
        <v>48</v>
      </c>
      <c r="X26" s="52">
        <f>SUM(F26:V26)</f>
        <v>34</v>
      </c>
      <c r="Y26" s="53"/>
      <c r="Z26" s="62"/>
      <c r="AA26" s="59">
        <v>2</v>
      </c>
      <c r="AB26" s="59">
        <v>2</v>
      </c>
      <c r="AC26" s="59">
        <v>2</v>
      </c>
      <c r="AD26" s="59">
        <v>2</v>
      </c>
      <c r="AE26" s="59">
        <v>2</v>
      </c>
      <c r="AF26" s="59">
        <v>2</v>
      </c>
      <c r="AG26" s="59">
        <v>2</v>
      </c>
      <c r="AH26" s="75"/>
      <c r="AI26" s="75"/>
      <c r="AJ26" s="75"/>
      <c r="AK26" s="75"/>
      <c r="AL26" s="59">
        <v>2</v>
      </c>
      <c r="AM26" s="59">
        <v>2</v>
      </c>
      <c r="AN26" s="59">
        <v>2</v>
      </c>
      <c r="AO26" s="59">
        <v>2</v>
      </c>
      <c r="AP26" s="121">
        <v>2</v>
      </c>
      <c r="AQ26" s="128"/>
      <c r="AR26" s="60"/>
      <c r="AS26" s="60"/>
      <c r="AT26" s="60"/>
      <c r="AU26" s="60"/>
      <c r="AV26" s="60"/>
      <c r="AW26" s="60"/>
      <c r="AX26" s="94" t="s">
        <v>48</v>
      </c>
      <c r="AY26" s="54">
        <f>SUM(AA26:AS26)</f>
        <v>24</v>
      </c>
      <c r="AZ26" s="53"/>
      <c r="BA26" s="53"/>
      <c r="BB26" s="53"/>
      <c r="BC26" s="53"/>
      <c r="BD26" s="53"/>
      <c r="BE26" s="53"/>
      <c r="BF26" s="53"/>
      <c r="BG26" s="55"/>
      <c r="BH26" s="56">
        <f t="shared" si="6"/>
        <v>116</v>
      </c>
    </row>
    <row r="27" spans="2:60" s="21" customFormat="1" ht="13.5" customHeight="1" thickBot="1" x14ac:dyDescent="0.25">
      <c r="B27" s="160"/>
      <c r="C27" s="105" t="s">
        <v>65</v>
      </c>
      <c r="D27" s="105" t="s">
        <v>140</v>
      </c>
      <c r="E27" s="78" t="s">
        <v>46</v>
      </c>
      <c r="F27" s="58"/>
      <c r="G27" s="58"/>
      <c r="H27" s="58"/>
      <c r="I27" s="58"/>
      <c r="J27" s="58"/>
      <c r="K27" s="58"/>
      <c r="L27" s="58"/>
      <c r="M27" s="58"/>
      <c r="N27" s="58"/>
      <c r="O27" s="80"/>
      <c r="P27" s="80"/>
      <c r="Q27" s="80"/>
      <c r="R27" s="80"/>
      <c r="S27" s="67"/>
      <c r="T27" s="67"/>
      <c r="U27" s="67"/>
      <c r="V27" s="67"/>
      <c r="W27" s="51" t="s">
        <v>48</v>
      </c>
      <c r="X27" s="52">
        <f t="shared" ref="X27:X29" si="12">SUM(F27:V27)</f>
        <v>0</v>
      </c>
      <c r="Y27" s="53"/>
      <c r="Z27" s="62"/>
      <c r="AA27" s="59"/>
      <c r="AB27" s="59"/>
      <c r="AC27" s="59"/>
      <c r="AD27" s="59"/>
      <c r="AE27" s="59"/>
      <c r="AF27" s="59"/>
      <c r="AG27" s="59"/>
      <c r="AH27" s="75"/>
      <c r="AI27" s="75"/>
      <c r="AJ27" s="75"/>
      <c r="AK27" s="75"/>
      <c r="AL27" s="59"/>
      <c r="AM27" s="59"/>
      <c r="AN27" s="59"/>
      <c r="AO27" s="59"/>
      <c r="AP27" s="121"/>
      <c r="AQ27" s="128"/>
      <c r="AR27" s="60"/>
      <c r="AS27" s="60"/>
      <c r="AT27" s="60"/>
      <c r="AU27" s="60"/>
      <c r="AV27" s="60"/>
      <c r="AW27" s="60"/>
      <c r="AX27" s="94" t="s">
        <v>48</v>
      </c>
      <c r="AY27" s="54">
        <f t="shared" ref="AY27:AY29" si="13">SUM(AA27:AS27)</f>
        <v>0</v>
      </c>
      <c r="AZ27" s="53"/>
      <c r="BA27" s="53"/>
      <c r="BB27" s="53"/>
      <c r="BC27" s="53"/>
      <c r="BD27" s="53"/>
      <c r="BE27" s="53"/>
      <c r="BF27" s="53"/>
      <c r="BG27" s="55"/>
      <c r="BH27" s="56">
        <f t="shared" si="6"/>
        <v>0</v>
      </c>
    </row>
    <row r="28" spans="2:60" s="21" customFormat="1" ht="13.5" customHeight="1" thickBot="1" x14ac:dyDescent="0.25">
      <c r="B28" s="160"/>
      <c r="C28" s="105" t="s">
        <v>61</v>
      </c>
      <c r="D28" s="105" t="s">
        <v>142</v>
      </c>
      <c r="E28" s="78" t="s">
        <v>46</v>
      </c>
      <c r="F28" s="58">
        <v>2</v>
      </c>
      <c r="G28" s="58">
        <v>3</v>
      </c>
      <c r="H28" s="58">
        <v>2</v>
      </c>
      <c r="I28" s="58">
        <v>3</v>
      </c>
      <c r="J28" s="58">
        <v>2</v>
      </c>
      <c r="K28" s="58">
        <v>3</v>
      </c>
      <c r="L28" s="58">
        <v>4</v>
      </c>
      <c r="M28" s="58">
        <v>2</v>
      </c>
      <c r="N28" s="58">
        <v>3</v>
      </c>
      <c r="O28" s="80">
        <v>2</v>
      </c>
      <c r="P28" s="80">
        <v>2</v>
      </c>
      <c r="Q28" s="80">
        <v>3</v>
      </c>
      <c r="R28" s="80">
        <v>3</v>
      </c>
      <c r="S28" s="67"/>
      <c r="T28" s="67"/>
      <c r="U28" s="67"/>
      <c r="V28" s="67"/>
      <c r="W28" s="51" t="s">
        <v>48</v>
      </c>
      <c r="X28" s="52">
        <f t="shared" si="12"/>
        <v>34</v>
      </c>
      <c r="Y28" s="53"/>
      <c r="Z28" s="62"/>
      <c r="AA28" s="59">
        <v>5</v>
      </c>
      <c r="AB28" s="59">
        <v>5</v>
      </c>
      <c r="AC28" s="59">
        <v>5</v>
      </c>
      <c r="AD28" s="59">
        <v>5</v>
      </c>
      <c r="AE28" s="59">
        <v>5</v>
      </c>
      <c r="AF28" s="59">
        <v>5</v>
      </c>
      <c r="AG28" s="59">
        <v>6</v>
      </c>
      <c r="AH28" s="75"/>
      <c r="AI28" s="75"/>
      <c r="AJ28" s="75"/>
      <c r="AK28" s="75"/>
      <c r="AL28" s="59">
        <v>6</v>
      </c>
      <c r="AM28" s="59">
        <v>6</v>
      </c>
      <c r="AN28" s="59">
        <v>6</v>
      </c>
      <c r="AO28" s="59">
        <v>6</v>
      </c>
      <c r="AP28" s="121">
        <v>6</v>
      </c>
      <c r="AQ28" s="128"/>
      <c r="AR28" s="60"/>
      <c r="AS28" s="60"/>
      <c r="AT28" s="60"/>
      <c r="AU28" s="60"/>
      <c r="AV28" s="60"/>
      <c r="AW28" s="60"/>
      <c r="AX28" s="94" t="s">
        <v>49</v>
      </c>
      <c r="AY28" s="54">
        <f t="shared" si="13"/>
        <v>66</v>
      </c>
      <c r="AZ28" s="53"/>
      <c r="BA28" s="53"/>
      <c r="BB28" s="53"/>
      <c r="BC28" s="53"/>
      <c r="BD28" s="53"/>
      <c r="BE28" s="53"/>
      <c r="BF28" s="53"/>
      <c r="BG28" s="55"/>
      <c r="BH28" s="56">
        <f t="shared" si="6"/>
        <v>200</v>
      </c>
    </row>
    <row r="29" spans="2:60" s="21" customFormat="1" ht="13.5" customHeight="1" thickBot="1" x14ac:dyDescent="0.25">
      <c r="B29" s="160"/>
      <c r="C29" s="105" t="s">
        <v>56</v>
      </c>
      <c r="D29" s="105" t="s">
        <v>143</v>
      </c>
      <c r="E29" s="78" t="s">
        <v>46</v>
      </c>
      <c r="F29" s="58">
        <v>3</v>
      </c>
      <c r="G29" s="58">
        <v>3</v>
      </c>
      <c r="H29" s="58">
        <v>3</v>
      </c>
      <c r="I29" s="58">
        <v>3</v>
      </c>
      <c r="J29" s="58">
        <v>3</v>
      </c>
      <c r="K29" s="58">
        <v>3</v>
      </c>
      <c r="L29" s="58">
        <v>4</v>
      </c>
      <c r="M29" s="58">
        <v>3</v>
      </c>
      <c r="N29" s="58">
        <v>3</v>
      </c>
      <c r="O29" s="80">
        <v>4</v>
      </c>
      <c r="P29" s="80">
        <v>4</v>
      </c>
      <c r="Q29" s="80">
        <v>4</v>
      </c>
      <c r="R29" s="80">
        <v>4</v>
      </c>
      <c r="S29" s="67"/>
      <c r="T29" s="67"/>
      <c r="U29" s="67"/>
      <c r="V29" s="67"/>
      <c r="W29" s="51" t="s">
        <v>48</v>
      </c>
      <c r="X29" s="52">
        <f t="shared" si="12"/>
        <v>44</v>
      </c>
      <c r="Y29" s="53"/>
      <c r="Z29" s="62"/>
      <c r="AA29" s="59">
        <v>4</v>
      </c>
      <c r="AB29" s="59">
        <v>5</v>
      </c>
      <c r="AC29" s="59">
        <v>5</v>
      </c>
      <c r="AD29" s="59">
        <v>5</v>
      </c>
      <c r="AE29" s="59">
        <v>5</v>
      </c>
      <c r="AF29" s="59">
        <v>5</v>
      </c>
      <c r="AG29" s="59">
        <v>5</v>
      </c>
      <c r="AH29" s="75"/>
      <c r="AI29" s="75"/>
      <c r="AJ29" s="75"/>
      <c r="AK29" s="75"/>
      <c r="AL29" s="59">
        <v>5</v>
      </c>
      <c r="AM29" s="59">
        <v>5</v>
      </c>
      <c r="AN29" s="59">
        <v>5</v>
      </c>
      <c r="AO29" s="59">
        <v>5</v>
      </c>
      <c r="AP29" s="121">
        <v>5</v>
      </c>
      <c r="AQ29" s="128"/>
      <c r="AR29" s="60"/>
      <c r="AS29" s="60"/>
      <c r="AT29" s="60"/>
      <c r="AU29" s="60"/>
      <c r="AV29" s="60"/>
      <c r="AW29" s="60"/>
      <c r="AX29" s="94" t="s">
        <v>59</v>
      </c>
      <c r="AY29" s="54">
        <f t="shared" si="13"/>
        <v>59</v>
      </c>
      <c r="AZ29" s="53"/>
      <c r="BA29" s="53"/>
      <c r="BB29" s="53"/>
      <c r="BC29" s="53"/>
      <c r="BD29" s="53"/>
      <c r="BE29" s="53"/>
      <c r="BF29" s="53"/>
      <c r="BG29" s="55"/>
      <c r="BH29" s="56">
        <f t="shared" si="6"/>
        <v>206</v>
      </c>
    </row>
    <row r="30" spans="2:60" s="21" customFormat="1" ht="13.5" customHeight="1" thickBot="1" x14ac:dyDescent="0.25">
      <c r="B30" s="160"/>
      <c r="C30" s="105" t="s">
        <v>62</v>
      </c>
      <c r="D30" s="105" t="s">
        <v>63</v>
      </c>
      <c r="E30" s="78" t="s">
        <v>46</v>
      </c>
      <c r="F30" s="58"/>
      <c r="G30" s="58"/>
      <c r="H30" s="58"/>
      <c r="I30" s="58"/>
      <c r="J30" s="58"/>
      <c r="K30" s="58"/>
      <c r="L30" s="58"/>
      <c r="M30" s="58"/>
      <c r="N30" s="58"/>
      <c r="O30" s="80"/>
      <c r="P30" s="80"/>
      <c r="Q30" s="80"/>
      <c r="R30" s="80"/>
      <c r="S30" s="67"/>
      <c r="T30" s="67"/>
      <c r="U30" s="67"/>
      <c r="V30" s="67"/>
      <c r="W30" s="42" t="s">
        <v>48</v>
      </c>
      <c r="X30" s="52">
        <f t="shared" si="4"/>
        <v>0</v>
      </c>
      <c r="Y30" s="53"/>
      <c r="Z30" s="62"/>
      <c r="AA30" s="59"/>
      <c r="AB30" s="59"/>
      <c r="AC30" s="59"/>
      <c r="AD30" s="59"/>
      <c r="AE30" s="59"/>
      <c r="AF30" s="59"/>
      <c r="AG30" s="59"/>
      <c r="AH30" s="75"/>
      <c r="AI30" s="75"/>
      <c r="AJ30" s="75"/>
      <c r="AK30" s="75"/>
      <c r="AL30" s="59"/>
      <c r="AM30" s="59"/>
      <c r="AN30" s="59"/>
      <c r="AO30" s="59"/>
      <c r="AP30" s="121"/>
      <c r="AQ30" s="128"/>
      <c r="AR30" s="60"/>
      <c r="AS30" s="60"/>
      <c r="AT30" s="60"/>
      <c r="AU30" s="60"/>
      <c r="AV30" s="60"/>
      <c r="AW30" s="60"/>
      <c r="AX30" s="94" t="s">
        <v>48</v>
      </c>
      <c r="AY30" s="54">
        <f>SUM(AA30:AS30)</f>
        <v>0</v>
      </c>
      <c r="AZ30" s="53"/>
      <c r="BA30" s="53"/>
      <c r="BB30" s="53"/>
      <c r="BC30" s="53"/>
      <c r="BD30" s="53"/>
      <c r="BE30" s="53"/>
      <c r="BF30" s="53"/>
      <c r="BG30" s="55"/>
      <c r="BH30" s="56">
        <f t="shared" si="6"/>
        <v>0</v>
      </c>
    </row>
    <row r="31" spans="2:60" s="21" customFormat="1" ht="13.5" customHeight="1" thickBot="1" x14ac:dyDescent="0.25">
      <c r="B31" s="160"/>
      <c r="C31" s="105" t="s">
        <v>144</v>
      </c>
      <c r="D31" s="105" t="s">
        <v>128</v>
      </c>
      <c r="E31" s="78" t="s">
        <v>46</v>
      </c>
      <c r="F31" s="58"/>
      <c r="G31" s="58"/>
      <c r="H31" s="58"/>
      <c r="I31" s="58"/>
      <c r="J31" s="58"/>
      <c r="K31" s="58"/>
      <c r="L31" s="58"/>
      <c r="M31" s="58"/>
      <c r="N31" s="58"/>
      <c r="O31" s="80"/>
      <c r="P31" s="80"/>
      <c r="Q31" s="80"/>
      <c r="R31" s="80"/>
      <c r="S31" s="67"/>
      <c r="T31" s="67"/>
      <c r="U31" s="67"/>
      <c r="V31" s="67"/>
      <c r="W31" s="51" t="s">
        <v>48</v>
      </c>
      <c r="X31" s="52">
        <f t="shared" si="4"/>
        <v>0</v>
      </c>
      <c r="Y31" s="53"/>
      <c r="Z31" s="62"/>
      <c r="AA31" s="58"/>
      <c r="AB31" s="58"/>
      <c r="AC31" s="58"/>
      <c r="AD31" s="58"/>
      <c r="AE31" s="58"/>
      <c r="AF31" s="58"/>
      <c r="AG31" s="58"/>
      <c r="AH31" s="75"/>
      <c r="AI31" s="75"/>
      <c r="AJ31" s="75"/>
      <c r="AK31" s="75"/>
      <c r="AL31" s="58"/>
      <c r="AM31" s="58"/>
      <c r="AN31" s="58"/>
      <c r="AO31" s="58"/>
      <c r="AP31" s="122"/>
      <c r="AQ31" s="128"/>
      <c r="AR31" s="60"/>
      <c r="AS31" s="60"/>
      <c r="AT31" s="60"/>
      <c r="AU31" s="60"/>
      <c r="AV31" s="60"/>
      <c r="AW31" s="60"/>
      <c r="AX31" s="94" t="s">
        <v>48</v>
      </c>
      <c r="AY31" s="54">
        <f>SUM(AA31:AS31)</f>
        <v>0</v>
      </c>
      <c r="AZ31" s="66"/>
      <c r="BA31" s="53"/>
      <c r="BB31" s="53"/>
      <c r="BC31" s="53"/>
      <c r="BD31" s="53"/>
      <c r="BE31" s="53"/>
      <c r="BF31" s="53"/>
      <c r="BG31" s="55"/>
      <c r="BH31" s="56">
        <f t="shared" si="6"/>
        <v>0</v>
      </c>
    </row>
    <row r="32" spans="2:60" s="21" customFormat="1" ht="13.5" customHeight="1" thickBot="1" x14ac:dyDescent="0.25">
      <c r="B32" s="160"/>
      <c r="C32" s="110" t="s">
        <v>129</v>
      </c>
      <c r="D32" s="100" t="s">
        <v>130</v>
      </c>
      <c r="E32" s="111" t="s">
        <v>46</v>
      </c>
      <c r="F32" s="114">
        <f>SUM(F34:F39)</f>
        <v>16</v>
      </c>
      <c r="G32" s="113">
        <f t="shared" ref="G32:V32" si="14">SUM(G33)</f>
        <v>16</v>
      </c>
      <c r="H32" s="113">
        <f t="shared" si="14"/>
        <v>16</v>
      </c>
      <c r="I32" s="113">
        <f t="shared" si="14"/>
        <v>16</v>
      </c>
      <c r="J32" s="113">
        <f t="shared" si="14"/>
        <v>16</v>
      </c>
      <c r="K32" s="113">
        <f t="shared" si="14"/>
        <v>16</v>
      </c>
      <c r="L32" s="113">
        <f t="shared" si="14"/>
        <v>6</v>
      </c>
      <c r="M32" s="113">
        <f t="shared" si="14"/>
        <v>17</v>
      </c>
      <c r="N32" s="113">
        <f t="shared" si="14"/>
        <v>16</v>
      </c>
      <c r="O32" s="113">
        <f t="shared" si="14"/>
        <v>16</v>
      </c>
      <c r="P32" s="113">
        <f t="shared" si="14"/>
        <v>16</v>
      </c>
      <c r="Q32" s="113">
        <f t="shared" si="14"/>
        <v>11</v>
      </c>
      <c r="R32" s="113">
        <f t="shared" si="14"/>
        <v>12</v>
      </c>
      <c r="S32" s="67">
        <f t="shared" si="14"/>
        <v>36</v>
      </c>
      <c r="T32" s="67">
        <f t="shared" si="14"/>
        <v>36</v>
      </c>
      <c r="U32" s="67">
        <f t="shared" si="14"/>
        <v>36</v>
      </c>
      <c r="V32" s="67">
        <f t="shared" si="14"/>
        <v>36</v>
      </c>
      <c r="W32" s="51"/>
      <c r="X32" s="52">
        <f t="shared" si="4"/>
        <v>334</v>
      </c>
      <c r="Y32" s="53"/>
      <c r="Z32" s="62"/>
      <c r="AA32" s="116">
        <f>SUM(AA33)</f>
        <v>17</v>
      </c>
      <c r="AB32" s="116">
        <f t="shared" ref="AB32:AW32" si="15">SUM(AB33)</f>
        <v>17</v>
      </c>
      <c r="AC32" s="116">
        <f t="shared" si="15"/>
        <v>17</v>
      </c>
      <c r="AD32" s="116">
        <f t="shared" si="15"/>
        <v>17</v>
      </c>
      <c r="AE32" s="116">
        <f t="shared" si="15"/>
        <v>17</v>
      </c>
      <c r="AF32" s="116">
        <f t="shared" si="15"/>
        <v>16</v>
      </c>
      <c r="AG32" s="116">
        <f t="shared" si="15"/>
        <v>4</v>
      </c>
      <c r="AH32" s="75">
        <f t="shared" si="15"/>
        <v>36</v>
      </c>
      <c r="AI32" s="75">
        <f t="shared" si="15"/>
        <v>36</v>
      </c>
      <c r="AJ32" s="75">
        <f t="shared" si="15"/>
        <v>36</v>
      </c>
      <c r="AK32" s="75">
        <f t="shared" si="15"/>
        <v>36</v>
      </c>
      <c r="AL32" s="116">
        <f t="shared" si="15"/>
        <v>10</v>
      </c>
      <c r="AM32" s="116">
        <f t="shared" si="15"/>
        <v>10</v>
      </c>
      <c r="AN32" s="116">
        <f t="shared" si="15"/>
        <v>11</v>
      </c>
      <c r="AO32" s="116">
        <f t="shared" si="15"/>
        <v>5</v>
      </c>
      <c r="AP32" s="123">
        <f t="shared" si="15"/>
        <v>4</v>
      </c>
      <c r="AQ32" s="128">
        <f t="shared" si="15"/>
        <v>0</v>
      </c>
      <c r="AR32" s="60">
        <f t="shared" si="15"/>
        <v>36</v>
      </c>
      <c r="AS32" s="60">
        <f t="shared" si="15"/>
        <v>36</v>
      </c>
      <c r="AT32" s="60">
        <f t="shared" si="15"/>
        <v>36</v>
      </c>
      <c r="AU32" s="60">
        <f t="shared" si="15"/>
        <v>36</v>
      </c>
      <c r="AV32" s="60">
        <f t="shared" si="15"/>
        <v>36</v>
      </c>
      <c r="AW32" s="60">
        <f t="shared" si="15"/>
        <v>36</v>
      </c>
      <c r="AX32" s="42"/>
      <c r="AY32" s="54">
        <f>SUM(AA32:AW32)</f>
        <v>505</v>
      </c>
      <c r="AZ32" s="66"/>
      <c r="BA32" s="53"/>
      <c r="BB32" s="53"/>
      <c r="BC32" s="53"/>
      <c r="BD32" s="53"/>
      <c r="BE32" s="53"/>
      <c r="BF32" s="53"/>
      <c r="BG32" s="55"/>
      <c r="BH32" s="56">
        <f t="shared" si="6"/>
        <v>1678</v>
      </c>
    </row>
    <row r="33" spans="2:61" s="21" customFormat="1" ht="13.5" customHeight="1" thickBot="1" x14ac:dyDescent="0.25">
      <c r="B33" s="160"/>
      <c r="C33" s="108" t="s">
        <v>131</v>
      </c>
      <c r="D33" s="108" t="s">
        <v>132</v>
      </c>
      <c r="E33" s="117" t="s">
        <v>46</v>
      </c>
      <c r="F33" s="117">
        <f>SUM(F34:F40)</f>
        <v>16</v>
      </c>
      <c r="G33" s="117">
        <f t="shared" ref="G33:V33" si="16">SUM(G34:G40)</f>
        <v>16</v>
      </c>
      <c r="H33" s="117">
        <f t="shared" si="16"/>
        <v>16</v>
      </c>
      <c r="I33" s="117">
        <f t="shared" si="16"/>
        <v>16</v>
      </c>
      <c r="J33" s="117">
        <f t="shared" si="16"/>
        <v>16</v>
      </c>
      <c r="K33" s="117">
        <f t="shared" si="16"/>
        <v>16</v>
      </c>
      <c r="L33" s="117">
        <f t="shared" si="16"/>
        <v>6</v>
      </c>
      <c r="M33" s="117">
        <f t="shared" si="16"/>
        <v>17</v>
      </c>
      <c r="N33" s="117">
        <f t="shared" si="16"/>
        <v>16</v>
      </c>
      <c r="O33" s="117">
        <f t="shared" si="16"/>
        <v>16</v>
      </c>
      <c r="P33" s="117">
        <f t="shared" si="16"/>
        <v>16</v>
      </c>
      <c r="Q33" s="117">
        <f t="shared" si="16"/>
        <v>11</v>
      </c>
      <c r="R33" s="117">
        <f t="shared" si="16"/>
        <v>12</v>
      </c>
      <c r="S33" s="67">
        <f t="shared" si="16"/>
        <v>36</v>
      </c>
      <c r="T33" s="67">
        <f t="shared" si="16"/>
        <v>36</v>
      </c>
      <c r="U33" s="67">
        <f t="shared" si="16"/>
        <v>36</v>
      </c>
      <c r="V33" s="67">
        <f t="shared" si="16"/>
        <v>36</v>
      </c>
      <c r="W33" s="51"/>
      <c r="X33" s="52">
        <f t="shared" si="4"/>
        <v>334</v>
      </c>
      <c r="Y33" s="53"/>
      <c r="Z33" s="62"/>
      <c r="AA33" s="49">
        <f t="shared" ref="AA33:AW33" si="17">SUM(AA34:AA39)</f>
        <v>17</v>
      </c>
      <c r="AB33" s="49">
        <f t="shared" si="17"/>
        <v>17</v>
      </c>
      <c r="AC33" s="49">
        <f t="shared" si="17"/>
        <v>17</v>
      </c>
      <c r="AD33" s="49">
        <f t="shared" si="17"/>
        <v>17</v>
      </c>
      <c r="AE33" s="49">
        <f t="shared" si="17"/>
        <v>17</v>
      </c>
      <c r="AF33" s="49">
        <f t="shared" si="17"/>
        <v>16</v>
      </c>
      <c r="AG33" s="49">
        <f t="shared" si="17"/>
        <v>4</v>
      </c>
      <c r="AH33" s="75">
        <f t="shared" si="17"/>
        <v>36</v>
      </c>
      <c r="AI33" s="75">
        <f t="shared" si="17"/>
        <v>36</v>
      </c>
      <c r="AJ33" s="75">
        <f t="shared" si="17"/>
        <v>36</v>
      </c>
      <c r="AK33" s="75">
        <f t="shared" si="17"/>
        <v>36</v>
      </c>
      <c r="AL33" s="49">
        <f t="shared" si="17"/>
        <v>10</v>
      </c>
      <c r="AM33" s="49">
        <f t="shared" si="17"/>
        <v>10</v>
      </c>
      <c r="AN33" s="49">
        <f t="shared" si="17"/>
        <v>11</v>
      </c>
      <c r="AO33" s="49">
        <f t="shared" si="17"/>
        <v>5</v>
      </c>
      <c r="AP33" s="65">
        <f t="shared" si="17"/>
        <v>4</v>
      </c>
      <c r="AQ33" s="128">
        <f t="shared" si="17"/>
        <v>0</v>
      </c>
      <c r="AR33" s="60">
        <f t="shared" si="17"/>
        <v>36</v>
      </c>
      <c r="AS33" s="60">
        <f t="shared" si="17"/>
        <v>36</v>
      </c>
      <c r="AT33" s="60">
        <f t="shared" si="17"/>
        <v>36</v>
      </c>
      <c r="AU33" s="60">
        <f t="shared" si="17"/>
        <v>36</v>
      </c>
      <c r="AV33" s="60">
        <f t="shared" si="17"/>
        <v>36</v>
      </c>
      <c r="AW33" s="60">
        <f t="shared" si="17"/>
        <v>36</v>
      </c>
      <c r="AX33" s="94"/>
      <c r="AY33" s="54">
        <f>SUM(AA33:AW33)</f>
        <v>505</v>
      </c>
      <c r="AZ33" s="66"/>
      <c r="BA33" s="53"/>
      <c r="BB33" s="53"/>
      <c r="BC33" s="53"/>
      <c r="BD33" s="53"/>
      <c r="BE33" s="53"/>
      <c r="BF33" s="53"/>
      <c r="BG33" s="55"/>
      <c r="BH33" s="56">
        <f t="shared" si="6"/>
        <v>1678</v>
      </c>
    </row>
    <row r="34" spans="2:61" s="21" customFormat="1" ht="13.5" customHeight="1" thickBot="1" x14ac:dyDescent="0.25">
      <c r="B34" s="160"/>
      <c r="C34" s="105" t="s">
        <v>58</v>
      </c>
      <c r="D34" s="105" t="s">
        <v>145</v>
      </c>
      <c r="E34" s="78" t="s">
        <v>46</v>
      </c>
      <c r="F34" s="80">
        <v>4</v>
      </c>
      <c r="G34" s="80">
        <v>4</v>
      </c>
      <c r="H34" s="80">
        <v>4</v>
      </c>
      <c r="I34" s="80">
        <v>4</v>
      </c>
      <c r="J34" s="80">
        <v>4</v>
      </c>
      <c r="K34" s="80">
        <v>4</v>
      </c>
      <c r="L34" s="80">
        <v>6</v>
      </c>
      <c r="M34" s="80">
        <v>5</v>
      </c>
      <c r="N34" s="80">
        <v>4</v>
      </c>
      <c r="O34" s="80">
        <v>4</v>
      </c>
      <c r="P34" s="80">
        <v>4</v>
      </c>
      <c r="Q34" s="80">
        <v>5</v>
      </c>
      <c r="R34" s="80">
        <v>6</v>
      </c>
      <c r="S34" s="67"/>
      <c r="T34" s="67"/>
      <c r="U34" s="67"/>
      <c r="V34" s="67"/>
      <c r="W34" s="51" t="s">
        <v>48</v>
      </c>
      <c r="X34" s="52">
        <f>SUM(F34:V34)</f>
        <v>58</v>
      </c>
      <c r="Y34" s="53"/>
      <c r="Z34" s="55"/>
      <c r="AA34" s="57">
        <v>5</v>
      </c>
      <c r="AB34" s="57">
        <v>5</v>
      </c>
      <c r="AC34" s="57">
        <v>5</v>
      </c>
      <c r="AD34" s="57">
        <v>5</v>
      </c>
      <c r="AE34" s="57">
        <v>5</v>
      </c>
      <c r="AF34" s="57">
        <v>4</v>
      </c>
      <c r="AG34" s="57">
        <v>4</v>
      </c>
      <c r="AH34" s="75"/>
      <c r="AI34" s="75"/>
      <c r="AJ34" s="75"/>
      <c r="AK34" s="75"/>
      <c r="AL34" s="57">
        <v>4</v>
      </c>
      <c r="AM34" s="57">
        <v>4</v>
      </c>
      <c r="AN34" s="57">
        <v>5</v>
      </c>
      <c r="AO34" s="57">
        <v>5</v>
      </c>
      <c r="AP34" s="124">
        <v>4</v>
      </c>
      <c r="AQ34" s="128"/>
      <c r="AR34" s="60"/>
      <c r="AS34" s="60"/>
      <c r="AT34" s="60"/>
      <c r="AU34" s="60"/>
      <c r="AV34" s="60"/>
      <c r="AW34" s="60"/>
      <c r="AX34" s="94" t="s">
        <v>57</v>
      </c>
      <c r="AY34" s="54">
        <f t="shared" si="7"/>
        <v>55</v>
      </c>
      <c r="AZ34" s="53"/>
      <c r="BA34" s="53"/>
      <c r="BB34" s="53"/>
      <c r="BC34" s="53"/>
      <c r="BD34" s="53"/>
      <c r="BE34" s="53"/>
      <c r="BF34" s="53"/>
      <c r="BG34" s="55"/>
      <c r="BH34" s="56">
        <f t="shared" si="6"/>
        <v>226</v>
      </c>
    </row>
    <row r="35" spans="2:61" s="21" customFormat="1" ht="13.5" customHeight="1" thickBot="1" x14ac:dyDescent="0.25">
      <c r="B35" s="160"/>
      <c r="C35" s="105" t="s">
        <v>133</v>
      </c>
      <c r="D35" s="105" t="s">
        <v>146</v>
      </c>
      <c r="E35" s="112" t="s">
        <v>46</v>
      </c>
      <c r="F35" s="67">
        <v>12</v>
      </c>
      <c r="G35" s="67">
        <v>12</v>
      </c>
      <c r="H35" s="67">
        <v>12</v>
      </c>
      <c r="I35" s="67">
        <v>12</v>
      </c>
      <c r="J35" s="67">
        <v>12</v>
      </c>
      <c r="K35" s="67">
        <v>12</v>
      </c>
      <c r="L35" s="67"/>
      <c r="M35" s="67">
        <v>12</v>
      </c>
      <c r="N35" s="67">
        <v>12</v>
      </c>
      <c r="O35" s="67">
        <v>12</v>
      </c>
      <c r="P35" s="67">
        <v>12</v>
      </c>
      <c r="Q35" s="67">
        <v>6</v>
      </c>
      <c r="R35" s="67">
        <v>6</v>
      </c>
      <c r="S35" s="67"/>
      <c r="T35" s="67"/>
      <c r="U35" s="67"/>
      <c r="V35" s="67"/>
      <c r="W35" s="94" t="s">
        <v>48</v>
      </c>
      <c r="X35" s="52">
        <f>SUM(F35:V35)</f>
        <v>132</v>
      </c>
      <c r="Y35" s="53"/>
      <c r="Z35" s="55"/>
      <c r="AA35" s="75">
        <v>12</v>
      </c>
      <c r="AB35" s="75">
        <v>12</v>
      </c>
      <c r="AC35" s="75">
        <v>12</v>
      </c>
      <c r="AD35" s="75">
        <v>12</v>
      </c>
      <c r="AE35" s="75">
        <v>12</v>
      </c>
      <c r="AF35" s="75">
        <v>12</v>
      </c>
      <c r="AG35" s="75"/>
      <c r="AH35" s="75"/>
      <c r="AI35" s="75"/>
      <c r="AJ35" s="75"/>
      <c r="AK35" s="75"/>
      <c r="AL35" s="75">
        <v>6</v>
      </c>
      <c r="AM35" s="75">
        <v>6</v>
      </c>
      <c r="AN35" s="75">
        <v>6</v>
      </c>
      <c r="AO35" s="75"/>
      <c r="AP35" s="125"/>
      <c r="AQ35" s="128"/>
      <c r="AR35" s="60"/>
      <c r="AS35" s="60"/>
      <c r="AT35" s="60"/>
      <c r="AU35" s="60"/>
      <c r="AV35" s="60"/>
      <c r="AW35" s="60"/>
      <c r="AX35" s="94" t="s">
        <v>49</v>
      </c>
      <c r="AY35" s="54">
        <f t="shared" si="7"/>
        <v>90</v>
      </c>
      <c r="AZ35" s="53"/>
      <c r="BA35" s="53"/>
      <c r="BB35" s="53"/>
      <c r="BC35" s="53"/>
      <c r="BD35" s="53"/>
      <c r="BE35" s="53"/>
      <c r="BF35" s="53"/>
      <c r="BG35" s="55"/>
      <c r="BH35" s="56">
        <f t="shared" si="6"/>
        <v>444</v>
      </c>
    </row>
    <row r="36" spans="2:61" s="21" customFormat="1" ht="13.5" customHeight="1" thickBot="1" x14ac:dyDescent="0.25">
      <c r="B36" s="160"/>
      <c r="C36" s="105" t="s">
        <v>147</v>
      </c>
      <c r="D36" s="105" t="s">
        <v>146</v>
      </c>
      <c r="E36" s="112" t="s">
        <v>46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>
        <v>36</v>
      </c>
      <c r="T36" s="67">
        <v>36</v>
      </c>
      <c r="U36" s="67">
        <v>36</v>
      </c>
      <c r="V36" s="67">
        <v>36</v>
      </c>
      <c r="W36" s="94" t="s">
        <v>48</v>
      </c>
      <c r="X36" s="52">
        <f t="shared" si="4"/>
        <v>144</v>
      </c>
      <c r="Y36" s="53"/>
      <c r="Z36" s="55"/>
      <c r="AA36" s="75"/>
      <c r="AB36" s="75"/>
      <c r="AC36" s="75"/>
      <c r="AD36" s="75"/>
      <c r="AE36" s="75"/>
      <c r="AF36" s="75"/>
      <c r="AG36" s="75"/>
      <c r="AH36" s="75">
        <v>36</v>
      </c>
      <c r="AI36" s="75">
        <v>36</v>
      </c>
      <c r="AJ36" s="75">
        <v>36</v>
      </c>
      <c r="AK36" s="75">
        <v>36</v>
      </c>
      <c r="AL36" s="75"/>
      <c r="AM36" s="75"/>
      <c r="AN36" s="75"/>
      <c r="AO36" s="75"/>
      <c r="AP36" s="125"/>
      <c r="AQ36" s="128"/>
      <c r="AR36" s="60">
        <v>36</v>
      </c>
      <c r="AS36" s="60">
        <v>36</v>
      </c>
      <c r="AT36" s="60">
        <v>36</v>
      </c>
      <c r="AU36" s="60">
        <v>36</v>
      </c>
      <c r="AV36" s="60">
        <v>36</v>
      </c>
      <c r="AW36" s="60">
        <v>36</v>
      </c>
      <c r="AX36" s="94" t="s">
        <v>48</v>
      </c>
      <c r="AY36" s="54">
        <f t="shared" si="7"/>
        <v>360</v>
      </c>
      <c r="AZ36" s="53"/>
      <c r="BA36" s="53"/>
      <c r="BB36" s="53"/>
      <c r="BC36" s="53"/>
      <c r="BD36" s="53"/>
      <c r="BE36" s="53"/>
      <c r="BF36" s="53"/>
      <c r="BG36" s="55"/>
      <c r="BH36" s="56">
        <f t="shared" si="6"/>
        <v>1008</v>
      </c>
    </row>
    <row r="37" spans="2:61" s="21" customFormat="1" ht="13.5" customHeight="1" thickBot="1" x14ac:dyDescent="0.25">
      <c r="B37" s="160"/>
      <c r="C37" s="105" t="s">
        <v>148</v>
      </c>
      <c r="D37" s="133" t="s">
        <v>149</v>
      </c>
      <c r="E37" s="78" t="s">
        <v>46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67"/>
      <c r="T37" s="67"/>
      <c r="U37" s="67"/>
      <c r="V37" s="67"/>
      <c r="W37" s="94" t="s">
        <v>48</v>
      </c>
      <c r="X37" s="52">
        <f t="shared" si="4"/>
        <v>0</v>
      </c>
      <c r="Y37" s="53"/>
      <c r="Z37" s="55"/>
      <c r="AA37" s="57"/>
      <c r="AB37" s="57"/>
      <c r="AC37" s="57"/>
      <c r="AD37" s="57"/>
      <c r="AE37" s="57"/>
      <c r="AF37" s="57"/>
      <c r="AG37" s="57"/>
      <c r="AH37" s="75"/>
      <c r="AI37" s="75"/>
      <c r="AJ37" s="75"/>
      <c r="AK37" s="75"/>
      <c r="AL37" s="57"/>
      <c r="AM37" s="57"/>
      <c r="AN37" s="57"/>
      <c r="AO37" s="57"/>
      <c r="AP37" s="124"/>
      <c r="AQ37" s="128"/>
      <c r="AR37" s="60"/>
      <c r="AS37" s="60"/>
      <c r="AT37" s="60"/>
      <c r="AU37" s="60"/>
      <c r="AV37" s="60"/>
      <c r="AW37" s="60"/>
      <c r="AX37" s="94" t="s">
        <v>48</v>
      </c>
      <c r="AY37" s="54">
        <f t="shared" si="7"/>
        <v>0</v>
      </c>
      <c r="AZ37" s="53"/>
      <c r="BA37" s="53"/>
      <c r="BB37" s="53"/>
      <c r="BC37" s="53"/>
      <c r="BD37" s="53"/>
      <c r="BE37" s="53"/>
      <c r="BF37" s="53"/>
      <c r="BG37" s="55"/>
      <c r="BH37" s="56">
        <f t="shared" si="6"/>
        <v>0</v>
      </c>
    </row>
    <row r="38" spans="2:61" s="21" customFormat="1" ht="13.5" customHeight="1" thickBot="1" x14ac:dyDescent="0.25">
      <c r="B38" s="160"/>
      <c r="C38" s="105" t="s">
        <v>150</v>
      </c>
      <c r="D38" s="132" t="s">
        <v>152</v>
      </c>
      <c r="E38" s="112" t="s">
        <v>46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94" t="s">
        <v>48</v>
      </c>
      <c r="X38" s="52">
        <f t="shared" si="4"/>
        <v>0</v>
      </c>
      <c r="Y38" s="53"/>
      <c r="Z38" s="5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125"/>
      <c r="AQ38" s="128"/>
      <c r="AR38" s="60"/>
      <c r="AS38" s="60"/>
      <c r="AT38" s="60"/>
      <c r="AU38" s="60"/>
      <c r="AV38" s="60"/>
      <c r="AW38" s="60"/>
      <c r="AX38" s="94" t="s">
        <v>48</v>
      </c>
      <c r="AY38" s="54">
        <f t="shared" si="7"/>
        <v>0</v>
      </c>
      <c r="AZ38" s="53"/>
      <c r="BA38" s="53"/>
      <c r="BB38" s="53"/>
      <c r="BC38" s="53"/>
      <c r="BD38" s="53"/>
      <c r="BE38" s="53"/>
      <c r="BF38" s="53"/>
      <c r="BG38" s="55"/>
      <c r="BH38" s="56">
        <f t="shared" si="6"/>
        <v>0</v>
      </c>
    </row>
    <row r="39" spans="2:61" s="21" customFormat="1" ht="13.5" customHeight="1" thickBot="1" x14ac:dyDescent="0.25">
      <c r="B39" s="160"/>
      <c r="C39" s="105" t="s">
        <v>151</v>
      </c>
      <c r="D39" s="132" t="s">
        <v>152</v>
      </c>
      <c r="E39" s="112" t="s">
        <v>46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94" t="s">
        <v>48</v>
      </c>
      <c r="X39" s="52">
        <f t="shared" si="4"/>
        <v>0</v>
      </c>
      <c r="Y39" s="53"/>
      <c r="Z39" s="5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125"/>
      <c r="AQ39" s="128"/>
      <c r="AR39" s="60"/>
      <c r="AS39" s="60"/>
      <c r="AT39" s="60"/>
      <c r="AU39" s="60"/>
      <c r="AV39" s="60"/>
      <c r="AW39" s="60"/>
      <c r="AX39" s="94" t="s">
        <v>48</v>
      </c>
      <c r="AY39" s="54">
        <f t="shared" si="7"/>
        <v>0</v>
      </c>
      <c r="AZ39" s="53"/>
      <c r="BA39" s="53"/>
      <c r="BB39" s="53"/>
      <c r="BC39" s="53"/>
      <c r="BD39" s="53"/>
      <c r="BE39" s="53"/>
      <c r="BF39" s="53"/>
      <c r="BG39" s="55"/>
      <c r="BH39" s="56">
        <f t="shared" si="6"/>
        <v>0</v>
      </c>
    </row>
    <row r="40" spans="2:61" s="21" customFormat="1" ht="13.5" customHeight="1" thickBot="1" x14ac:dyDescent="0.25">
      <c r="B40" s="160"/>
      <c r="C40" s="110" t="s">
        <v>135</v>
      </c>
      <c r="D40" s="110" t="s">
        <v>50</v>
      </c>
      <c r="E40" s="110" t="s">
        <v>46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94" t="s">
        <v>48</v>
      </c>
      <c r="X40" s="52">
        <f t="shared" si="4"/>
        <v>0</v>
      </c>
      <c r="Y40" s="53"/>
      <c r="Z40" s="76"/>
      <c r="AA40" s="110"/>
      <c r="AB40" s="110"/>
      <c r="AC40" s="110"/>
      <c r="AD40" s="110"/>
      <c r="AE40" s="110"/>
      <c r="AF40" s="110"/>
      <c r="AG40" s="110"/>
      <c r="AH40" s="75"/>
      <c r="AI40" s="75"/>
      <c r="AJ40" s="75"/>
      <c r="AK40" s="75"/>
      <c r="AL40" s="110"/>
      <c r="AM40" s="110"/>
      <c r="AN40" s="110"/>
      <c r="AO40" s="110"/>
      <c r="AP40" s="126"/>
      <c r="AQ40" s="128"/>
      <c r="AR40" s="60"/>
      <c r="AS40" s="60"/>
      <c r="AT40" s="60"/>
      <c r="AU40" s="60"/>
      <c r="AV40" s="60"/>
      <c r="AW40" s="60"/>
      <c r="AX40" s="42" t="s">
        <v>48</v>
      </c>
      <c r="AY40" s="54">
        <f t="shared" si="7"/>
        <v>0</v>
      </c>
      <c r="AZ40" s="97"/>
      <c r="BA40" s="53"/>
      <c r="BB40" s="53"/>
      <c r="BC40" s="53"/>
      <c r="BD40" s="53"/>
      <c r="BE40" s="53"/>
      <c r="BF40" s="53"/>
      <c r="BG40" s="55"/>
      <c r="BH40" s="56">
        <f t="shared" si="6"/>
        <v>0</v>
      </c>
    </row>
    <row r="41" spans="2:61" s="21" customFormat="1" ht="16.5" customHeight="1" x14ac:dyDescent="0.2">
      <c r="B41" s="147" t="s">
        <v>60</v>
      </c>
      <c r="C41" s="148"/>
      <c r="D41" s="148"/>
      <c r="E41" s="148"/>
      <c r="F41" s="115">
        <f t="shared" ref="F41:V41" si="18">SUM(F13,F25,F32,F40)</f>
        <v>36</v>
      </c>
      <c r="G41" s="115">
        <f t="shared" si="18"/>
        <v>36</v>
      </c>
      <c r="H41" s="115">
        <f t="shared" si="18"/>
        <v>36</v>
      </c>
      <c r="I41" s="115">
        <f t="shared" si="18"/>
        <v>36</v>
      </c>
      <c r="J41" s="115">
        <f t="shared" si="18"/>
        <v>36</v>
      </c>
      <c r="K41" s="115">
        <f t="shared" si="18"/>
        <v>36</v>
      </c>
      <c r="L41" s="115">
        <f t="shared" si="18"/>
        <v>36</v>
      </c>
      <c r="M41" s="115">
        <f t="shared" si="18"/>
        <v>36</v>
      </c>
      <c r="N41" s="115">
        <f t="shared" si="18"/>
        <v>36</v>
      </c>
      <c r="O41" s="131">
        <f t="shared" si="18"/>
        <v>36</v>
      </c>
      <c r="P41" s="131">
        <f t="shared" si="18"/>
        <v>36</v>
      </c>
      <c r="Q41" s="131">
        <f t="shared" si="18"/>
        <v>36</v>
      </c>
      <c r="R41" s="131">
        <f t="shared" si="18"/>
        <v>36</v>
      </c>
      <c r="S41" s="115">
        <f t="shared" si="18"/>
        <v>36</v>
      </c>
      <c r="T41" s="115">
        <f t="shared" si="18"/>
        <v>36</v>
      </c>
      <c r="U41" s="115">
        <f t="shared" si="18"/>
        <v>36</v>
      </c>
      <c r="V41" s="115">
        <f t="shared" si="18"/>
        <v>36</v>
      </c>
      <c r="W41" s="68"/>
      <c r="X41" s="52">
        <f>SUM(F41:V41)</f>
        <v>612</v>
      </c>
      <c r="Y41" s="69"/>
      <c r="Z41" s="95"/>
      <c r="AA41" s="115">
        <f t="shared" ref="AA41:AW41" si="19">SUM(AA13,AA25,AA32,AA40)</f>
        <v>38</v>
      </c>
      <c r="AB41" s="115">
        <f t="shared" si="19"/>
        <v>39</v>
      </c>
      <c r="AC41" s="115">
        <f t="shared" si="19"/>
        <v>39</v>
      </c>
      <c r="AD41" s="115">
        <f t="shared" si="19"/>
        <v>39</v>
      </c>
      <c r="AE41" s="115">
        <f t="shared" si="19"/>
        <v>39</v>
      </c>
      <c r="AF41" s="115">
        <f t="shared" si="19"/>
        <v>38</v>
      </c>
      <c r="AG41" s="115">
        <f t="shared" si="19"/>
        <v>36</v>
      </c>
      <c r="AH41" s="115">
        <f t="shared" si="19"/>
        <v>36</v>
      </c>
      <c r="AI41" s="115">
        <f t="shared" si="19"/>
        <v>36</v>
      </c>
      <c r="AJ41" s="115">
        <f t="shared" si="19"/>
        <v>36</v>
      </c>
      <c r="AK41" s="115">
        <f t="shared" si="19"/>
        <v>36</v>
      </c>
      <c r="AL41" s="115">
        <f t="shared" si="19"/>
        <v>33</v>
      </c>
      <c r="AM41" s="115">
        <f t="shared" si="19"/>
        <v>36</v>
      </c>
      <c r="AN41" s="115">
        <f t="shared" si="19"/>
        <v>36</v>
      </c>
      <c r="AO41" s="115">
        <f t="shared" si="19"/>
        <v>30</v>
      </c>
      <c r="AP41" s="127">
        <f t="shared" si="19"/>
        <v>29</v>
      </c>
      <c r="AQ41" s="129">
        <f t="shared" si="19"/>
        <v>35</v>
      </c>
      <c r="AR41" s="79">
        <f t="shared" si="19"/>
        <v>36</v>
      </c>
      <c r="AS41" s="115">
        <f t="shared" si="19"/>
        <v>36</v>
      </c>
      <c r="AT41" s="115">
        <f t="shared" si="19"/>
        <v>36</v>
      </c>
      <c r="AU41" s="115">
        <f t="shared" si="19"/>
        <v>36</v>
      </c>
      <c r="AV41" s="115">
        <f t="shared" si="19"/>
        <v>36</v>
      </c>
      <c r="AW41" s="115">
        <f t="shared" si="19"/>
        <v>36</v>
      </c>
      <c r="AX41" s="41"/>
      <c r="AY41" s="96">
        <f>SUM(AA41:AW41)</f>
        <v>827</v>
      </c>
      <c r="AZ41" s="98"/>
      <c r="BA41" s="70"/>
      <c r="BB41" s="70"/>
      <c r="BC41" s="70"/>
      <c r="BD41" s="70"/>
      <c r="BE41" s="70"/>
      <c r="BF41" s="70"/>
      <c r="BG41" s="71"/>
      <c r="BH41" s="72">
        <f t="shared" si="6"/>
        <v>2878</v>
      </c>
      <c r="BI41" s="15"/>
    </row>
    <row r="42" spans="2:61" s="21" customFormat="1" x14ac:dyDescent="0.2">
      <c r="B42" s="15"/>
      <c r="D42" s="7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8" spans="2:61" x14ac:dyDescent="0.2">
      <c r="BA48" s="74" t="s">
        <v>0</v>
      </c>
    </row>
  </sheetData>
  <sheetProtection selectLockedCells="1" selectUnlockedCells="1"/>
  <mergeCells count="21">
    <mergeCell ref="F11:BH11"/>
    <mergeCell ref="AZ7:BC7"/>
    <mergeCell ref="BH7:BH8"/>
    <mergeCell ref="F9:BH9"/>
    <mergeCell ref="BD7:BG7"/>
    <mergeCell ref="B41:E41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40"/>
    <mergeCell ref="F7:I7"/>
    <mergeCell ref="AC7:AF7"/>
    <mergeCell ref="AG7:AJ7"/>
    <mergeCell ref="AK7:AO7"/>
    <mergeCell ref="J7:M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zoomScale="70" zoomScaleNormal="70" workbookViewId="0">
      <selection activeCell="M50" sqref="M50"/>
    </sheetView>
  </sheetViews>
  <sheetFormatPr defaultRowHeight="13.5" customHeight="1" x14ac:dyDescent="0.2"/>
  <cols>
    <col min="1" max="1" width="2.85546875" customWidth="1"/>
    <col min="3" max="3" width="10" customWidth="1"/>
    <col min="4" max="4" width="13.5703125" customWidth="1"/>
    <col min="6" max="59" width="4.7109375" customWidth="1"/>
    <col min="60" max="60" width="6.140625" customWidth="1"/>
  </cols>
  <sheetData>
    <row r="1" spans="1:60" ht="13.5" customHeight="1" x14ac:dyDescent="0.2">
      <c r="B1" s="1" t="s">
        <v>13</v>
      </c>
      <c r="C1" s="1"/>
      <c r="D1" s="1"/>
      <c r="E1" s="1"/>
      <c r="F1" s="11"/>
      <c r="G1" s="11"/>
      <c r="H1" s="11"/>
      <c r="I1" s="11"/>
      <c r="J1" s="11"/>
      <c r="K1" s="11"/>
      <c r="L1" s="11"/>
      <c r="M1" s="11"/>
      <c r="N1" s="11"/>
    </row>
    <row r="2" spans="1:60" ht="13.5" customHeight="1" x14ac:dyDescent="0.2">
      <c r="B2" s="1"/>
      <c r="C2" s="1" t="s">
        <v>156</v>
      </c>
      <c r="D2" s="1"/>
      <c r="E2" s="1"/>
      <c r="F2" s="11"/>
      <c r="G2" s="11"/>
      <c r="H2" s="11"/>
      <c r="I2" s="11"/>
      <c r="J2" s="11"/>
      <c r="K2" s="11"/>
      <c r="L2" s="11"/>
      <c r="M2" s="11"/>
      <c r="N2" s="11"/>
    </row>
    <row r="3" spans="1:60" ht="13.5" customHeight="1" x14ac:dyDescent="0.2">
      <c r="B3" s="1"/>
      <c r="C3" s="1"/>
      <c r="D3" s="1" t="s">
        <v>107</v>
      </c>
      <c r="E3" s="1"/>
      <c r="F3" s="11"/>
      <c r="G3" s="11"/>
      <c r="H3" s="11"/>
      <c r="I3" s="11"/>
      <c r="J3" s="11"/>
      <c r="K3" s="11"/>
      <c r="L3" s="11"/>
      <c r="M3" s="11"/>
      <c r="N3" s="11"/>
    </row>
    <row r="6" spans="1:60" ht="13.5" customHeight="1" thickBot="1" x14ac:dyDescent="0.25">
      <c r="A6" s="1"/>
      <c r="B6" s="1"/>
      <c r="C6" s="1"/>
      <c r="D6" s="1"/>
      <c r="E6" s="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"/>
    </row>
    <row r="7" spans="1:60" ht="13.5" customHeight="1" thickBot="1" x14ac:dyDescent="0.25">
      <c r="A7" s="12"/>
      <c r="B7" s="152" t="s">
        <v>14</v>
      </c>
      <c r="C7" s="153" t="s">
        <v>15</v>
      </c>
      <c r="D7" s="155" t="s">
        <v>16</v>
      </c>
      <c r="E7" s="157" t="s">
        <v>17</v>
      </c>
      <c r="F7" s="161" t="s">
        <v>18</v>
      </c>
      <c r="G7" s="161"/>
      <c r="H7" s="161"/>
      <c r="I7" s="161"/>
      <c r="J7" s="163" t="s">
        <v>19</v>
      </c>
      <c r="K7" s="163"/>
      <c r="L7" s="163"/>
      <c r="M7" s="163"/>
      <c r="N7" s="159" t="s">
        <v>20</v>
      </c>
      <c r="O7" s="159"/>
      <c r="P7" s="159"/>
      <c r="Q7" s="159"/>
      <c r="R7" s="159"/>
      <c r="S7" s="159" t="s">
        <v>21</v>
      </c>
      <c r="T7" s="159"/>
      <c r="U7" s="159"/>
      <c r="V7" s="159"/>
      <c r="W7" s="159" t="s">
        <v>22</v>
      </c>
      <c r="X7" s="159"/>
      <c r="Y7" s="159"/>
      <c r="Z7" s="159"/>
      <c r="AA7" s="159"/>
      <c r="AB7" s="159"/>
      <c r="AC7" s="159" t="s">
        <v>23</v>
      </c>
      <c r="AD7" s="159"/>
      <c r="AE7" s="159"/>
      <c r="AF7" s="159"/>
      <c r="AG7" s="162" t="s">
        <v>24</v>
      </c>
      <c r="AH7" s="162"/>
      <c r="AI7" s="162"/>
      <c r="AJ7" s="162"/>
      <c r="AK7" s="163" t="s">
        <v>25</v>
      </c>
      <c r="AL7" s="163"/>
      <c r="AM7" s="163"/>
      <c r="AN7" s="163"/>
      <c r="AO7" s="163"/>
      <c r="AP7" s="150" t="s">
        <v>26</v>
      </c>
      <c r="AQ7" s="150"/>
      <c r="AR7" s="150"/>
      <c r="AS7" s="150"/>
      <c r="AT7" s="151" t="s">
        <v>27</v>
      </c>
      <c r="AU7" s="151"/>
      <c r="AV7" s="151"/>
      <c r="AW7" s="151"/>
      <c r="AX7" s="151"/>
      <c r="AY7" s="13"/>
      <c r="AZ7" s="165" t="s">
        <v>28</v>
      </c>
      <c r="BA7" s="165"/>
      <c r="BB7" s="165"/>
      <c r="BC7" s="165"/>
      <c r="BD7" s="165" t="s">
        <v>29</v>
      </c>
      <c r="BE7" s="165"/>
      <c r="BF7" s="165"/>
      <c r="BG7" s="165"/>
      <c r="BH7" s="166" t="s">
        <v>30</v>
      </c>
    </row>
    <row r="8" spans="1:60" ht="92.25" customHeight="1" thickBot="1" x14ac:dyDescent="0.25">
      <c r="A8" s="15"/>
      <c r="B8" s="152"/>
      <c r="C8" s="153"/>
      <c r="D8" s="155"/>
      <c r="E8" s="157"/>
      <c r="F8" s="81" t="s">
        <v>66</v>
      </c>
      <c r="G8" s="81" t="s">
        <v>67</v>
      </c>
      <c r="H8" s="81" t="s">
        <v>68</v>
      </c>
      <c r="I8" s="82" t="s">
        <v>69</v>
      </c>
      <c r="J8" s="83" t="s">
        <v>70</v>
      </c>
      <c r="K8" s="81" t="s">
        <v>71</v>
      </c>
      <c r="L8" s="82" t="s">
        <v>72</v>
      </c>
      <c r="M8" s="83" t="s">
        <v>73</v>
      </c>
      <c r="N8" s="81" t="s">
        <v>74</v>
      </c>
      <c r="O8" s="84" t="s">
        <v>75</v>
      </c>
      <c r="P8" s="81" t="s">
        <v>76</v>
      </c>
      <c r="Q8" s="81" t="s">
        <v>77</v>
      </c>
      <c r="R8" s="82" t="s">
        <v>78</v>
      </c>
      <c r="S8" s="85" t="s">
        <v>79</v>
      </c>
      <c r="T8" s="86" t="s">
        <v>80</v>
      </c>
      <c r="U8" s="85" t="s">
        <v>81</v>
      </c>
      <c r="V8" s="87" t="s">
        <v>31</v>
      </c>
      <c r="W8" s="16"/>
      <c r="X8" s="17" t="s">
        <v>32</v>
      </c>
      <c r="Y8" s="88" t="s">
        <v>33</v>
      </c>
      <c r="Z8" s="89" t="s">
        <v>82</v>
      </c>
      <c r="AA8" s="87" t="s">
        <v>83</v>
      </c>
      <c r="AB8" s="87" t="s">
        <v>84</v>
      </c>
      <c r="AC8" s="86" t="s">
        <v>85</v>
      </c>
      <c r="AD8" s="85" t="s">
        <v>86</v>
      </c>
      <c r="AE8" s="87" t="s">
        <v>87</v>
      </c>
      <c r="AF8" s="86" t="s">
        <v>88</v>
      </c>
      <c r="AG8" s="85" t="s">
        <v>89</v>
      </c>
      <c r="AH8" s="90" t="s">
        <v>90</v>
      </c>
      <c r="AI8" s="87" t="s">
        <v>91</v>
      </c>
      <c r="AJ8" s="87" t="s">
        <v>92</v>
      </c>
      <c r="AK8" s="81" t="s">
        <v>93</v>
      </c>
      <c r="AL8" s="81" t="s">
        <v>94</v>
      </c>
      <c r="AM8" s="81" t="s">
        <v>95</v>
      </c>
      <c r="AN8" s="82" t="s">
        <v>96</v>
      </c>
      <c r="AO8" s="82" t="s">
        <v>97</v>
      </c>
      <c r="AP8" s="91" t="s">
        <v>98</v>
      </c>
      <c r="AQ8" s="92" t="s">
        <v>99</v>
      </c>
      <c r="AR8" s="81" t="s">
        <v>100</v>
      </c>
      <c r="AS8" s="82" t="s">
        <v>101</v>
      </c>
      <c r="AT8" s="83" t="s">
        <v>102</v>
      </c>
      <c r="AU8" s="81" t="s">
        <v>103</v>
      </c>
      <c r="AV8" s="93" t="s">
        <v>104</v>
      </c>
      <c r="AW8" s="81" t="s">
        <v>105</v>
      </c>
      <c r="AX8" s="81" t="s">
        <v>106</v>
      </c>
      <c r="AY8" s="17" t="s">
        <v>34</v>
      </c>
      <c r="AZ8" s="18" t="s">
        <v>35</v>
      </c>
      <c r="BA8" s="18" t="s">
        <v>36</v>
      </c>
      <c r="BB8" s="18" t="s">
        <v>37</v>
      </c>
      <c r="BC8" s="18" t="s">
        <v>38</v>
      </c>
      <c r="BD8" s="18" t="s">
        <v>39</v>
      </c>
      <c r="BE8" s="18" t="s">
        <v>40</v>
      </c>
      <c r="BF8" s="18" t="s">
        <v>41</v>
      </c>
      <c r="BG8" s="19" t="s">
        <v>42</v>
      </c>
      <c r="BH8" s="166"/>
    </row>
    <row r="9" spans="1:60" ht="13.5" customHeight="1" thickBot="1" x14ac:dyDescent="0.25">
      <c r="A9" s="21"/>
      <c r="B9" s="152"/>
      <c r="C9" s="153"/>
      <c r="D9" s="155"/>
      <c r="E9" s="157"/>
      <c r="F9" s="164" t="s">
        <v>43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ht="13.5" customHeight="1" thickBot="1" x14ac:dyDescent="0.25">
      <c r="A10" s="22"/>
      <c r="B10" s="152"/>
      <c r="C10" s="153"/>
      <c r="D10" s="155"/>
      <c r="E10" s="157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 ht="13.5" customHeight="1" thickBot="1" x14ac:dyDescent="0.25">
      <c r="A11" s="21"/>
      <c r="B11" s="152"/>
      <c r="C11" s="153"/>
      <c r="D11" s="155"/>
      <c r="E11" s="157"/>
      <c r="F11" s="164" t="s">
        <v>44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ht="13.5" customHeight="1" thickBot="1" x14ac:dyDescent="0.25">
      <c r="A12" s="22"/>
      <c r="B12" s="152"/>
      <c r="C12" s="154"/>
      <c r="D12" s="156"/>
      <c r="E12" s="158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customHeight="1" thickBot="1" x14ac:dyDescent="0.25">
      <c r="A13" s="21"/>
      <c r="B13" s="160" t="s">
        <v>153</v>
      </c>
      <c r="C13" s="99" t="s">
        <v>111</v>
      </c>
      <c r="D13" s="100" t="s">
        <v>112</v>
      </c>
      <c r="E13" s="101" t="s">
        <v>46</v>
      </c>
      <c r="F13" s="67">
        <f>SUM(F14,F23)</f>
        <v>0</v>
      </c>
      <c r="G13" s="67">
        <f t="shared" ref="G13:V13" si="0">SUM(G14,G23)</f>
        <v>0</v>
      </c>
      <c r="H13" s="67">
        <f t="shared" si="0"/>
        <v>0</v>
      </c>
      <c r="I13" s="67">
        <f t="shared" si="0"/>
        <v>0</v>
      </c>
      <c r="J13" s="63">
        <f t="shared" si="0"/>
        <v>8</v>
      </c>
      <c r="K13" s="63">
        <f t="shared" si="0"/>
        <v>8</v>
      </c>
      <c r="L13" s="63">
        <f t="shared" si="0"/>
        <v>7</v>
      </c>
      <c r="M13" s="63">
        <f t="shared" si="0"/>
        <v>7</v>
      </c>
      <c r="N13" s="63">
        <f t="shared" si="0"/>
        <v>8</v>
      </c>
      <c r="O13" s="63">
        <f t="shared" si="0"/>
        <v>8</v>
      </c>
      <c r="P13" s="63">
        <f t="shared" si="0"/>
        <v>7</v>
      </c>
      <c r="Q13" s="63">
        <f t="shared" si="0"/>
        <v>8</v>
      </c>
      <c r="R13" s="63">
        <f t="shared" si="0"/>
        <v>7</v>
      </c>
      <c r="S13" s="67">
        <f t="shared" si="0"/>
        <v>0</v>
      </c>
      <c r="T13" s="67">
        <f t="shared" si="0"/>
        <v>0</v>
      </c>
      <c r="U13" s="67">
        <f t="shared" si="0"/>
        <v>0</v>
      </c>
      <c r="V13" s="67">
        <f t="shared" si="0"/>
        <v>0</v>
      </c>
      <c r="W13" s="94"/>
      <c r="X13" s="43">
        <f>SUM(F13:V13)</f>
        <v>68</v>
      </c>
      <c r="Y13" s="94"/>
      <c r="Z13" s="94"/>
      <c r="AA13" s="94">
        <f>SUM(AA14,AA23)</f>
        <v>10</v>
      </c>
      <c r="AB13" s="94">
        <f t="shared" ref="AB13:AW13" si="1">SUM(AB14,AB23)</f>
        <v>10</v>
      </c>
      <c r="AC13" s="94">
        <f t="shared" si="1"/>
        <v>10</v>
      </c>
      <c r="AD13" s="94">
        <f t="shared" si="1"/>
        <v>10</v>
      </c>
      <c r="AE13" s="94">
        <f t="shared" si="1"/>
        <v>9</v>
      </c>
      <c r="AF13" s="94">
        <f t="shared" si="1"/>
        <v>9</v>
      </c>
      <c r="AG13" s="94">
        <f t="shared" si="1"/>
        <v>9</v>
      </c>
      <c r="AH13" s="94">
        <f t="shared" si="1"/>
        <v>9</v>
      </c>
      <c r="AI13" s="94">
        <f t="shared" si="1"/>
        <v>9</v>
      </c>
      <c r="AJ13" s="94">
        <f t="shared" si="1"/>
        <v>9</v>
      </c>
      <c r="AK13" s="94">
        <f t="shared" si="1"/>
        <v>9</v>
      </c>
      <c r="AL13" s="75">
        <f t="shared" si="1"/>
        <v>0</v>
      </c>
      <c r="AM13" s="75">
        <f t="shared" si="1"/>
        <v>0</v>
      </c>
      <c r="AN13" s="75">
        <f t="shared" si="1"/>
        <v>0</v>
      </c>
      <c r="AO13" s="75">
        <f t="shared" si="1"/>
        <v>0</v>
      </c>
      <c r="AP13" s="75">
        <f t="shared" si="1"/>
        <v>0</v>
      </c>
      <c r="AQ13" s="75">
        <f t="shared" si="1"/>
        <v>0</v>
      </c>
      <c r="AR13" s="75">
        <f t="shared" si="1"/>
        <v>0</v>
      </c>
      <c r="AS13" s="75">
        <f t="shared" si="1"/>
        <v>0</v>
      </c>
      <c r="AT13" s="75">
        <f t="shared" si="1"/>
        <v>0</v>
      </c>
      <c r="AU13" s="75">
        <f t="shared" si="1"/>
        <v>0</v>
      </c>
      <c r="AV13" s="75">
        <f t="shared" si="1"/>
        <v>0</v>
      </c>
      <c r="AW13" s="77">
        <f t="shared" si="1"/>
        <v>0</v>
      </c>
      <c r="AX13" s="94"/>
      <c r="AY13" s="44">
        <f>SUM(AA13:AW13)</f>
        <v>103</v>
      </c>
      <c r="AZ13" s="94"/>
      <c r="BA13" s="45"/>
      <c r="BB13" s="45"/>
      <c r="BC13" s="46"/>
      <c r="BD13" s="45"/>
      <c r="BE13" s="45"/>
      <c r="BF13" s="45"/>
      <c r="BG13" s="46"/>
      <c r="BH13" s="47">
        <f>SUM(X13,AY13)</f>
        <v>171</v>
      </c>
    </row>
    <row r="14" spans="1:60" ht="13.5" customHeight="1" thickBot="1" x14ac:dyDescent="0.25">
      <c r="A14" s="21"/>
      <c r="B14" s="160"/>
      <c r="C14" s="102"/>
      <c r="D14" s="103" t="s">
        <v>47</v>
      </c>
      <c r="E14" s="104" t="s">
        <v>46</v>
      </c>
      <c r="F14" s="67">
        <f>SUM(F15:F22)</f>
        <v>0</v>
      </c>
      <c r="G14" s="67">
        <f t="shared" ref="G14:V14" si="2">SUM(G15:G22)</f>
        <v>0</v>
      </c>
      <c r="H14" s="67">
        <f t="shared" si="2"/>
        <v>0</v>
      </c>
      <c r="I14" s="67">
        <f t="shared" si="2"/>
        <v>0</v>
      </c>
      <c r="J14" s="50">
        <f t="shared" si="2"/>
        <v>8</v>
      </c>
      <c r="K14" s="50">
        <f t="shared" si="2"/>
        <v>8</v>
      </c>
      <c r="L14" s="50">
        <f t="shared" si="2"/>
        <v>7</v>
      </c>
      <c r="M14" s="50">
        <f t="shared" si="2"/>
        <v>7</v>
      </c>
      <c r="N14" s="50">
        <f t="shared" si="2"/>
        <v>8</v>
      </c>
      <c r="O14" s="50">
        <f t="shared" si="2"/>
        <v>8</v>
      </c>
      <c r="P14" s="50">
        <f t="shared" si="2"/>
        <v>7</v>
      </c>
      <c r="Q14" s="50">
        <f t="shared" si="2"/>
        <v>8</v>
      </c>
      <c r="R14" s="50">
        <f t="shared" si="2"/>
        <v>7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51"/>
      <c r="X14" s="52">
        <f>SUM(F14:V14)</f>
        <v>68</v>
      </c>
      <c r="Y14" s="53"/>
      <c r="Z14" s="53"/>
      <c r="AA14" s="53">
        <f>SUM(AA15:AA22)</f>
        <v>10</v>
      </c>
      <c r="AB14" s="53">
        <f t="shared" ref="AB14:AW14" si="3">SUM(AB15:AB22)</f>
        <v>10</v>
      </c>
      <c r="AC14" s="53">
        <f t="shared" si="3"/>
        <v>10</v>
      </c>
      <c r="AD14" s="53">
        <f t="shared" si="3"/>
        <v>10</v>
      </c>
      <c r="AE14" s="53">
        <f t="shared" si="3"/>
        <v>9</v>
      </c>
      <c r="AF14" s="53">
        <f t="shared" si="3"/>
        <v>9</v>
      </c>
      <c r="AG14" s="53">
        <f t="shared" si="3"/>
        <v>9</v>
      </c>
      <c r="AH14" s="53">
        <f t="shared" si="3"/>
        <v>9</v>
      </c>
      <c r="AI14" s="53">
        <f t="shared" si="3"/>
        <v>9</v>
      </c>
      <c r="AJ14" s="53">
        <f t="shared" si="3"/>
        <v>9</v>
      </c>
      <c r="AK14" s="53">
        <f t="shared" si="3"/>
        <v>9</v>
      </c>
      <c r="AL14" s="75">
        <f t="shared" si="3"/>
        <v>0</v>
      </c>
      <c r="AM14" s="75">
        <f t="shared" si="3"/>
        <v>0</v>
      </c>
      <c r="AN14" s="75">
        <f t="shared" si="3"/>
        <v>0</v>
      </c>
      <c r="AO14" s="75">
        <f t="shared" si="3"/>
        <v>0</v>
      </c>
      <c r="AP14" s="75">
        <f t="shared" si="3"/>
        <v>0</v>
      </c>
      <c r="AQ14" s="75">
        <f t="shared" si="3"/>
        <v>0</v>
      </c>
      <c r="AR14" s="75">
        <f t="shared" si="3"/>
        <v>0</v>
      </c>
      <c r="AS14" s="75">
        <f t="shared" si="3"/>
        <v>0</v>
      </c>
      <c r="AT14" s="75">
        <f t="shared" si="3"/>
        <v>0</v>
      </c>
      <c r="AU14" s="75">
        <f t="shared" si="3"/>
        <v>0</v>
      </c>
      <c r="AV14" s="75">
        <f t="shared" si="3"/>
        <v>0</v>
      </c>
      <c r="AW14" s="77">
        <f t="shared" si="3"/>
        <v>0</v>
      </c>
      <c r="AX14" s="94"/>
      <c r="AY14" s="54">
        <f>SUM(AA14:AW14)</f>
        <v>103</v>
      </c>
      <c r="AZ14" s="53"/>
      <c r="BA14" s="53"/>
      <c r="BB14" s="53"/>
      <c r="BC14" s="53"/>
      <c r="BD14" s="53"/>
      <c r="BE14" s="53"/>
      <c r="BF14" s="53"/>
      <c r="BG14" s="55"/>
      <c r="BH14" s="56">
        <f>SUM(F14:AZ14)</f>
        <v>342</v>
      </c>
    </row>
    <row r="15" spans="1:60" ht="13.5" customHeight="1" thickBot="1" x14ac:dyDescent="0.25">
      <c r="A15" s="21"/>
      <c r="B15" s="160"/>
      <c r="C15" s="105" t="s">
        <v>113</v>
      </c>
      <c r="D15" s="105" t="s">
        <v>121</v>
      </c>
      <c r="E15" s="78" t="s">
        <v>46</v>
      </c>
      <c r="F15" s="67"/>
      <c r="G15" s="67"/>
      <c r="H15" s="67"/>
      <c r="I15" s="67"/>
      <c r="J15" s="59"/>
      <c r="K15" s="59"/>
      <c r="L15" s="59"/>
      <c r="M15" s="59"/>
      <c r="N15" s="59"/>
      <c r="O15" s="80"/>
      <c r="P15" s="80"/>
      <c r="Q15" s="80"/>
      <c r="R15" s="80"/>
      <c r="S15" s="67"/>
      <c r="T15" s="67"/>
      <c r="U15" s="67"/>
      <c r="V15" s="67"/>
      <c r="W15" s="94" t="s">
        <v>48</v>
      </c>
      <c r="X15" s="52">
        <f t="shared" ref="X15:X40" si="4">SUM(F15:V15)</f>
        <v>0</v>
      </c>
      <c r="Y15" s="53"/>
      <c r="Z15" s="53"/>
      <c r="AA15" s="57">
        <v>5</v>
      </c>
      <c r="AB15" s="57">
        <v>5</v>
      </c>
      <c r="AC15" s="57">
        <v>5</v>
      </c>
      <c r="AD15" s="59">
        <v>5</v>
      </c>
      <c r="AE15" s="59">
        <v>5</v>
      </c>
      <c r="AF15" s="59">
        <v>5</v>
      </c>
      <c r="AG15" s="59">
        <v>5</v>
      </c>
      <c r="AH15" s="57">
        <v>5</v>
      </c>
      <c r="AI15" s="57">
        <v>5</v>
      </c>
      <c r="AJ15" s="57">
        <v>5</v>
      </c>
      <c r="AK15" s="57">
        <v>5</v>
      </c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7"/>
      <c r="AX15" s="94" t="s">
        <v>49</v>
      </c>
      <c r="AY15" s="54">
        <f>SUM(AA15:AW15)</f>
        <v>55</v>
      </c>
      <c r="AZ15" s="53"/>
      <c r="BA15" s="53"/>
      <c r="BB15" s="53"/>
      <c r="BC15" s="53"/>
      <c r="BD15" s="53"/>
      <c r="BE15" s="53"/>
      <c r="BF15" s="53"/>
      <c r="BG15" s="55"/>
      <c r="BH15" s="56">
        <f t="shared" ref="BH15:BH41" si="5">SUM(F15:AZ15)</f>
        <v>110</v>
      </c>
    </row>
    <row r="16" spans="1:60" ht="13.5" customHeight="1" thickBot="1" x14ac:dyDescent="0.25">
      <c r="A16" s="21"/>
      <c r="B16" s="160"/>
      <c r="C16" s="105" t="s">
        <v>114</v>
      </c>
      <c r="D16" s="105" t="s">
        <v>122</v>
      </c>
      <c r="E16" s="78" t="s">
        <v>46</v>
      </c>
      <c r="F16" s="67"/>
      <c r="G16" s="67"/>
      <c r="H16" s="67"/>
      <c r="I16" s="67"/>
      <c r="J16" s="59"/>
      <c r="K16" s="59"/>
      <c r="L16" s="59"/>
      <c r="M16" s="59"/>
      <c r="N16" s="59"/>
      <c r="O16" s="80"/>
      <c r="P16" s="80"/>
      <c r="Q16" s="80"/>
      <c r="R16" s="80"/>
      <c r="S16" s="67"/>
      <c r="T16" s="67"/>
      <c r="U16" s="67"/>
      <c r="V16" s="67"/>
      <c r="W16" s="94" t="s">
        <v>48</v>
      </c>
      <c r="X16" s="52">
        <f t="shared" si="4"/>
        <v>0</v>
      </c>
      <c r="Y16" s="53"/>
      <c r="Z16" s="62"/>
      <c r="AA16" s="57">
        <v>3</v>
      </c>
      <c r="AB16" s="57">
        <v>3</v>
      </c>
      <c r="AC16" s="57">
        <v>3</v>
      </c>
      <c r="AD16" s="59">
        <v>3</v>
      </c>
      <c r="AE16" s="59">
        <v>2</v>
      </c>
      <c r="AF16" s="59">
        <v>3</v>
      </c>
      <c r="AG16" s="59">
        <v>3</v>
      </c>
      <c r="AH16" s="57">
        <v>3</v>
      </c>
      <c r="AI16" s="57">
        <v>3</v>
      </c>
      <c r="AJ16" s="57">
        <v>3</v>
      </c>
      <c r="AK16" s="57">
        <v>3</v>
      </c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7"/>
      <c r="AX16" s="94" t="s">
        <v>57</v>
      </c>
      <c r="AY16" s="54">
        <f t="shared" ref="AY16:AY22" si="6">SUM(AA16:AW16)</f>
        <v>32</v>
      </c>
      <c r="AZ16" s="53"/>
      <c r="BA16" s="53"/>
      <c r="BB16" s="53"/>
      <c r="BC16" s="53"/>
      <c r="BD16" s="53"/>
      <c r="BE16" s="53"/>
      <c r="BF16" s="53"/>
      <c r="BG16" s="55"/>
      <c r="BH16" s="56">
        <f t="shared" si="5"/>
        <v>64</v>
      </c>
    </row>
    <row r="17" spans="1:60" ht="13.5" customHeight="1" thickBot="1" x14ac:dyDescent="0.25">
      <c r="A17" s="21"/>
      <c r="B17" s="160"/>
      <c r="C17" s="105" t="s">
        <v>115</v>
      </c>
      <c r="D17" s="105" t="s">
        <v>123</v>
      </c>
      <c r="E17" s="78" t="s">
        <v>46</v>
      </c>
      <c r="F17" s="67"/>
      <c r="G17" s="67"/>
      <c r="H17" s="67"/>
      <c r="I17" s="67"/>
      <c r="J17" s="59">
        <v>4</v>
      </c>
      <c r="K17" s="59">
        <v>4</v>
      </c>
      <c r="L17" s="59">
        <v>3</v>
      </c>
      <c r="M17" s="59">
        <v>4</v>
      </c>
      <c r="N17" s="59">
        <v>4</v>
      </c>
      <c r="O17" s="80">
        <v>4</v>
      </c>
      <c r="P17" s="80">
        <v>3</v>
      </c>
      <c r="Q17" s="80">
        <v>4</v>
      </c>
      <c r="R17" s="80">
        <v>4</v>
      </c>
      <c r="S17" s="67"/>
      <c r="T17" s="67"/>
      <c r="U17" s="67"/>
      <c r="V17" s="67"/>
      <c r="W17" s="94" t="s">
        <v>48</v>
      </c>
      <c r="X17" s="52">
        <f t="shared" si="4"/>
        <v>34</v>
      </c>
      <c r="Y17" s="53"/>
      <c r="Z17" s="62"/>
      <c r="AA17" s="57">
        <v>2</v>
      </c>
      <c r="AB17" s="57">
        <v>2</v>
      </c>
      <c r="AC17" s="57">
        <v>2</v>
      </c>
      <c r="AD17" s="59">
        <v>2</v>
      </c>
      <c r="AE17" s="59">
        <v>2</v>
      </c>
      <c r="AF17" s="59">
        <v>1</v>
      </c>
      <c r="AG17" s="59">
        <v>1</v>
      </c>
      <c r="AH17" s="57">
        <v>1</v>
      </c>
      <c r="AI17" s="57">
        <v>1</v>
      </c>
      <c r="AJ17" s="57">
        <v>1</v>
      </c>
      <c r="AK17" s="57">
        <v>1</v>
      </c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7"/>
      <c r="AX17" s="94" t="s">
        <v>57</v>
      </c>
      <c r="AY17" s="54">
        <f t="shared" si="6"/>
        <v>16</v>
      </c>
      <c r="AZ17" s="53"/>
      <c r="BA17" s="53"/>
      <c r="BB17" s="53"/>
      <c r="BC17" s="53"/>
      <c r="BD17" s="53"/>
      <c r="BE17" s="53"/>
      <c r="BF17" s="53"/>
      <c r="BG17" s="55"/>
      <c r="BH17" s="56">
        <f t="shared" si="5"/>
        <v>100</v>
      </c>
    </row>
    <row r="18" spans="1:60" ht="13.5" customHeight="1" thickBot="1" x14ac:dyDescent="0.25">
      <c r="A18" s="21"/>
      <c r="B18" s="160"/>
      <c r="C18" s="105" t="s">
        <v>116</v>
      </c>
      <c r="D18" s="105" t="s">
        <v>50</v>
      </c>
      <c r="E18" s="78" t="s">
        <v>46</v>
      </c>
      <c r="F18" s="67"/>
      <c r="G18" s="67"/>
      <c r="H18" s="67"/>
      <c r="I18" s="67"/>
      <c r="J18" s="59">
        <v>4</v>
      </c>
      <c r="K18" s="59">
        <v>4</v>
      </c>
      <c r="L18" s="59">
        <v>4</v>
      </c>
      <c r="M18" s="59">
        <v>3</v>
      </c>
      <c r="N18" s="59">
        <v>4</v>
      </c>
      <c r="O18" s="80">
        <v>4</v>
      </c>
      <c r="P18" s="80">
        <v>4</v>
      </c>
      <c r="Q18" s="80">
        <v>4</v>
      </c>
      <c r="R18" s="80">
        <v>3</v>
      </c>
      <c r="S18" s="67"/>
      <c r="T18" s="67"/>
      <c r="U18" s="67"/>
      <c r="V18" s="67"/>
      <c r="W18" s="94" t="s">
        <v>59</v>
      </c>
      <c r="X18" s="52">
        <f t="shared" si="4"/>
        <v>34</v>
      </c>
      <c r="Y18" s="53"/>
      <c r="Z18" s="62"/>
      <c r="AA18" s="57"/>
      <c r="AB18" s="57"/>
      <c r="AC18" s="57"/>
      <c r="AD18" s="59"/>
      <c r="AE18" s="59"/>
      <c r="AF18" s="59"/>
      <c r="AG18" s="59"/>
      <c r="AH18" s="57"/>
      <c r="AI18" s="57"/>
      <c r="AJ18" s="57"/>
      <c r="AK18" s="57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7"/>
      <c r="AX18" s="94" t="s">
        <v>48</v>
      </c>
      <c r="AY18" s="54">
        <f t="shared" si="6"/>
        <v>0</v>
      </c>
      <c r="AZ18" s="53"/>
      <c r="BA18" s="53"/>
      <c r="BB18" s="53"/>
      <c r="BC18" s="53"/>
      <c r="BD18" s="53"/>
      <c r="BE18" s="53"/>
      <c r="BF18" s="53"/>
      <c r="BG18" s="55"/>
      <c r="BH18" s="56">
        <f t="shared" si="5"/>
        <v>68</v>
      </c>
    </row>
    <row r="19" spans="1:60" ht="13.5" customHeight="1" thickBot="1" x14ac:dyDescent="0.25">
      <c r="A19" s="21"/>
      <c r="B19" s="160"/>
      <c r="C19" s="105" t="s">
        <v>117</v>
      </c>
      <c r="D19" s="105" t="s">
        <v>51</v>
      </c>
      <c r="E19" s="78" t="s">
        <v>46</v>
      </c>
      <c r="F19" s="67"/>
      <c r="G19" s="67"/>
      <c r="H19" s="67"/>
      <c r="I19" s="67"/>
      <c r="J19" s="59"/>
      <c r="K19" s="59"/>
      <c r="L19" s="59"/>
      <c r="M19" s="59"/>
      <c r="N19" s="59"/>
      <c r="O19" s="80"/>
      <c r="P19" s="80"/>
      <c r="Q19" s="80"/>
      <c r="R19" s="80"/>
      <c r="S19" s="67"/>
      <c r="T19" s="67"/>
      <c r="U19" s="67"/>
      <c r="V19" s="67"/>
      <c r="W19" s="94" t="s">
        <v>48</v>
      </c>
      <c r="X19" s="52">
        <f t="shared" si="4"/>
        <v>0</v>
      </c>
      <c r="Y19" s="53"/>
      <c r="Z19" s="62"/>
      <c r="AA19" s="57"/>
      <c r="AB19" s="57"/>
      <c r="AC19" s="57"/>
      <c r="AD19" s="59"/>
      <c r="AE19" s="59"/>
      <c r="AF19" s="59"/>
      <c r="AG19" s="59"/>
      <c r="AH19" s="57"/>
      <c r="AI19" s="57"/>
      <c r="AJ19" s="57"/>
      <c r="AK19" s="57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7"/>
      <c r="AX19" s="94" t="s">
        <v>48</v>
      </c>
      <c r="AY19" s="54">
        <f t="shared" si="6"/>
        <v>0</v>
      </c>
      <c r="AZ19" s="53"/>
      <c r="BA19" s="53"/>
      <c r="BB19" s="53"/>
      <c r="BC19" s="53"/>
      <c r="BD19" s="53"/>
      <c r="BE19" s="53"/>
      <c r="BF19" s="53"/>
      <c r="BG19" s="55"/>
      <c r="BH19" s="56">
        <f t="shared" si="5"/>
        <v>0</v>
      </c>
    </row>
    <row r="20" spans="1:60" ht="13.5" customHeight="1" thickBot="1" x14ac:dyDescent="0.25">
      <c r="A20" s="21"/>
      <c r="B20" s="160"/>
      <c r="C20" s="105" t="s">
        <v>118</v>
      </c>
      <c r="D20" s="105" t="s">
        <v>124</v>
      </c>
      <c r="E20" s="78" t="s">
        <v>46</v>
      </c>
      <c r="F20" s="67"/>
      <c r="G20" s="67"/>
      <c r="H20" s="67"/>
      <c r="I20" s="67"/>
      <c r="J20" s="59"/>
      <c r="K20" s="59"/>
      <c r="L20" s="59"/>
      <c r="M20" s="59"/>
      <c r="N20" s="59"/>
      <c r="O20" s="80"/>
      <c r="P20" s="80"/>
      <c r="Q20" s="80"/>
      <c r="R20" s="80"/>
      <c r="S20" s="67"/>
      <c r="T20" s="67"/>
      <c r="U20" s="67"/>
      <c r="V20" s="67"/>
      <c r="W20" s="94" t="s">
        <v>48</v>
      </c>
      <c r="X20" s="52">
        <f t="shared" si="4"/>
        <v>0</v>
      </c>
      <c r="Y20" s="53"/>
      <c r="Z20" s="62"/>
      <c r="AA20" s="57"/>
      <c r="AB20" s="57"/>
      <c r="AC20" s="57"/>
      <c r="AD20" s="59"/>
      <c r="AE20" s="59"/>
      <c r="AF20" s="59"/>
      <c r="AG20" s="59"/>
      <c r="AH20" s="57"/>
      <c r="AI20" s="57"/>
      <c r="AJ20" s="57"/>
      <c r="AK20" s="57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7"/>
      <c r="AX20" s="94" t="s">
        <v>48</v>
      </c>
      <c r="AY20" s="54">
        <f t="shared" si="6"/>
        <v>0</v>
      </c>
      <c r="AZ20" s="53"/>
      <c r="BA20" s="53"/>
      <c r="BB20" s="53"/>
      <c r="BC20" s="53"/>
      <c r="BD20" s="53"/>
      <c r="BE20" s="53"/>
      <c r="BF20" s="53"/>
      <c r="BG20" s="55"/>
      <c r="BH20" s="56">
        <f t="shared" si="5"/>
        <v>0</v>
      </c>
    </row>
    <row r="21" spans="1:60" ht="13.5" customHeight="1" thickBot="1" x14ac:dyDescent="0.25">
      <c r="A21" s="21"/>
      <c r="B21" s="160"/>
      <c r="C21" s="105" t="s">
        <v>119</v>
      </c>
      <c r="D21" s="105" t="s">
        <v>125</v>
      </c>
      <c r="E21" s="78" t="s">
        <v>46</v>
      </c>
      <c r="F21" s="67"/>
      <c r="G21" s="67"/>
      <c r="H21" s="67"/>
      <c r="I21" s="67"/>
      <c r="J21" s="59"/>
      <c r="K21" s="59"/>
      <c r="L21" s="59"/>
      <c r="M21" s="59"/>
      <c r="N21" s="59"/>
      <c r="O21" s="80"/>
      <c r="P21" s="80"/>
      <c r="Q21" s="80"/>
      <c r="R21" s="80"/>
      <c r="S21" s="67"/>
      <c r="T21" s="67"/>
      <c r="U21" s="67"/>
      <c r="V21" s="67"/>
      <c r="W21" s="94" t="s">
        <v>48</v>
      </c>
      <c r="X21" s="52">
        <f>SUM(F21:V21)</f>
        <v>0</v>
      </c>
      <c r="Y21" s="53"/>
      <c r="Z21" s="62"/>
      <c r="AA21" s="57"/>
      <c r="AB21" s="57"/>
      <c r="AC21" s="57"/>
      <c r="AD21" s="59"/>
      <c r="AE21" s="59"/>
      <c r="AF21" s="59"/>
      <c r="AG21" s="59"/>
      <c r="AH21" s="57"/>
      <c r="AI21" s="57"/>
      <c r="AJ21" s="57"/>
      <c r="AK21" s="57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7"/>
      <c r="AX21" s="94" t="s">
        <v>48</v>
      </c>
      <c r="AY21" s="54">
        <f t="shared" si="6"/>
        <v>0</v>
      </c>
      <c r="AZ21" s="53"/>
      <c r="BA21" s="53"/>
      <c r="BB21" s="53"/>
      <c r="BC21" s="53"/>
      <c r="BD21" s="53"/>
      <c r="BE21" s="53"/>
      <c r="BF21" s="53"/>
      <c r="BG21" s="55"/>
      <c r="BH21" s="56">
        <f t="shared" si="5"/>
        <v>0</v>
      </c>
    </row>
    <row r="22" spans="1:60" ht="13.5" customHeight="1" thickBot="1" x14ac:dyDescent="0.25">
      <c r="A22" s="21"/>
      <c r="B22" s="160"/>
      <c r="C22" s="105" t="s">
        <v>120</v>
      </c>
      <c r="D22" s="105" t="s">
        <v>139</v>
      </c>
      <c r="E22" s="78" t="s">
        <v>46</v>
      </c>
      <c r="F22" s="67"/>
      <c r="G22" s="67"/>
      <c r="H22" s="67"/>
      <c r="I22" s="67"/>
      <c r="J22" s="58"/>
      <c r="K22" s="58"/>
      <c r="L22" s="58"/>
      <c r="M22" s="58"/>
      <c r="N22" s="58"/>
      <c r="O22" s="80"/>
      <c r="P22" s="80"/>
      <c r="Q22" s="80"/>
      <c r="R22" s="80"/>
      <c r="S22" s="67"/>
      <c r="T22" s="67"/>
      <c r="U22" s="67"/>
      <c r="V22" s="67"/>
      <c r="W22" s="51" t="s">
        <v>48</v>
      </c>
      <c r="X22" s="52">
        <f t="shared" si="4"/>
        <v>0</v>
      </c>
      <c r="Y22" s="53"/>
      <c r="Z22" s="62"/>
      <c r="AA22" s="57"/>
      <c r="AB22" s="57"/>
      <c r="AC22" s="57"/>
      <c r="AD22" s="59"/>
      <c r="AE22" s="59"/>
      <c r="AF22" s="59"/>
      <c r="AG22" s="59"/>
      <c r="AH22" s="57"/>
      <c r="AI22" s="57"/>
      <c r="AJ22" s="57"/>
      <c r="AK22" s="57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7"/>
      <c r="AX22" s="94" t="s">
        <v>48</v>
      </c>
      <c r="AY22" s="54">
        <f t="shared" si="6"/>
        <v>0</v>
      </c>
      <c r="AZ22" s="53"/>
      <c r="BA22" s="53"/>
      <c r="BB22" s="53"/>
      <c r="BC22" s="53"/>
      <c r="BD22" s="53"/>
      <c r="BE22" s="53"/>
      <c r="BF22" s="53"/>
      <c r="BG22" s="55"/>
      <c r="BH22" s="56">
        <f t="shared" si="5"/>
        <v>0</v>
      </c>
    </row>
    <row r="23" spans="1:60" ht="13.5" customHeight="1" thickBot="1" x14ac:dyDescent="0.25">
      <c r="A23" s="21"/>
      <c r="B23" s="160"/>
      <c r="C23" s="106"/>
      <c r="D23" s="107" t="s">
        <v>126</v>
      </c>
      <c r="E23" s="104" t="s">
        <v>46</v>
      </c>
      <c r="F23" s="67">
        <f t="shared" ref="F23:V23" si="7">SUM(F24:F24)</f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50">
        <f t="shared" si="7"/>
        <v>0</v>
      </c>
      <c r="K23" s="50">
        <f t="shared" si="7"/>
        <v>0</v>
      </c>
      <c r="L23" s="50">
        <f t="shared" si="7"/>
        <v>0</v>
      </c>
      <c r="M23" s="50">
        <f t="shared" si="7"/>
        <v>0</v>
      </c>
      <c r="N23" s="50">
        <f t="shared" si="7"/>
        <v>0</v>
      </c>
      <c r="O23" s="50">
        <f t="shared" si="7"/>
        <v>0</v>
      </c>
      <c r="P23" s="50">
        <f t="shared" si="7"/>
        <v>0</v>
      </c>
      <c r="Q23" s="50">
        <f t="shared" si="7"/>
        <v>0</v>
      </c>
      <c r="R23" s="50">
        <f t="shared" si="7"/>
        <v>0</v>
      </c>
      <c r="S23" s="67">
        <f t="shared" si="7"/>
        <v>0</v>
      </c>
      <c r="T23" s="67">
        <f t="shared" si="7"/>
        <v>0</v>
      </c>
      <c r="U23" s="67">
        <f t="shared" si="7"/>
        <v>0</v>
      </c>
      <c r="V23" s="67">
        <f t="shared" si="7"/>
        <v>0</v>
      </c>
      <c r="W23" s="63"/>
      <c r="X23" s="52">
        <f>SUM(F23:V23)</f>
        <v>0</v>
      </c>
      <c r="Y23" s="64"/>
      <c r="Z23" s="49"/>
      <c r="AA23" s="49">
        <f>SUM(AA24)</f>
        <v>0</v>
      </c>
      <c r="AB23" s="49">
        <f t="shared" ref="AB23:AW23" si="8">SUM(AB24)</f>
        <v>0</v>
      </c>
      <c r="AC23" s="49">
        <f t="shared" si="8"/>
        <v>0</v>
      </c>
      <c r="AD23" s="49">
        <f t="shared" si="8"/>
        <v>0</v>
      </c>
      <c r="AE23" s="49">
        <f t="shared" si="8"/>
        <v>0</v>
      </c>
      <c r="AF23" s="49">
        <f t="shared" si="8"/>
        <v>0</v>
      </c>
      <c r="AG23" s="49">
        <f t="shared" si="8"/>
        <v>0</v>
      </c>
      <c r="AH23" s="49">
        <f t="shared" si="8"/>
        <v>0</v>
      </c>
      <c r="AI23" s="49">
        <f t="shared" si="8"/>
        <v>0</v>
      </c>
      <c r="AJ23" s="49">
        <f t="shared" si="8"/>
        <v>0</v>
      </c>
      <c r="AK23" s="49">
        <f t="shared" si="8"/>
        <v>0</v>
      </c>
      <c r="AL23" s="75">
        <f t="shared" si="8"/>
        <v>0</v>
      </c>
      <c r="AM23" s="75">
        <f t="shared" si="8"/>
        <v>0</v>
      </c>
      <c r="AN23" s="75">
        <f t="shared" si="8"/>
        <v>0</v>
      </c>
      <c r="AO23" s="75">
        <f t="shared" si="8"/>
        <v>0</v>
      </c>
      <c r="AP23" s="75">
        <f t="shared" si="8"/>
        <v>0</v>
      </c>
      <c r="AQ23" s="75">
        <f t="shared" si="8"/>
        <v>0</v>
      </c>
      <c r="AR23" s="75">
        <f t="shared" si="8"/>
        <v>0</v>
      </c>
      <c r="AS23" s="75">
        <f t="shared" si="8"/>
        <v>0</v>
      </c>
      <c r="AT23" s="75">
        <f t="shared" si="8"/>
        <v>0</v>
      </c>
      <c r="AU23" s="75">
        <f t="shared" si="8"/>
        <v>0</v>
      </c>
      <c r="AV23" s="75">
        <f t="shared" si="8"/>
        <v>0</v>
      </c>
      <c r="AW23" s="77">
        <f t="shared" si="8"/>
        <v>0</v>
      </c>
      <c r="AX23" s="41"/>
      <c r="AY23" s="54">
        <f>SUM(AA23:AW23)</f>
        <v>0</v>
      </c>
      <c r="AZ23" s="64"/>
      <c r="BA23" s="64"/>
      <c r="BB23" s="64"/>
      <c r="BC23" s="64"/>
      <c r="BD23" s="64"/>
      <c r="BE23" s="64"/>
      <c r="BF23" s="64"/>
      <c r="BG23" s="65"/>
      <c r="BH23" s="56">
        <f t="shared" si="5"/>
        <v>0</v>
      </c>
    </row>
    <row r="24" spans="1:60" ht="13.5" customHeight="1" thickBot="1" x14ac:dyDescent="0.25">
      <c r="A24" s="21"/>
      <c r="B24" s="160"/>
      <c r="C24" s="105" t="s">
        <v>127</v>
      </c>
      <c r="D24" s="105" t="s">
        <v>52</v>
      </c>
      <c r="E24" s="78" t="s">
        <v>46</v>
      </c>
      <c r="F24" s="67"/>
      <c r="G24" s="67"/>
      <c r="H24" s="67"/>
      <c r="I24" s="67"/>
      <c r="J24" s="59"/>
      <c r="K24" s="59"/>
      <c r="L24" s="59"/>
      <c r="M24" s="59"/>
      <c r="N24" s="59"/>
      <c r="O24" s="80"/>
      <c r="P24" s="80"/>
      <c r="Q24" s="80"/>
      <c r="R24" s="80"/>
      <c r="S24" s="67"/>
      <c r="T24" s="67"/>
      <c r="U24" s="67"/>
      <c r="V24" s="67"/>
      <c r="W24" s="94" t="s">
        <v>48</v>
      </c>
      <c r="X24" s="52">
        <f t="shared" si="4"/>
        <v>0</v>
      </c>
      <c r="Y24" s="53"/>
      <c r="Z24" s="62"/>
      <c r="AA24" s="57"/>
      <c r="AB24" s="57"/>
      <c r="AC24" s="57"/>
      <c r="AD24" s="59"/>
      <c r="AE24" s="59"/>
      <c r="AF24" s="59"/>
      <c r="AG24" s="59"/>
      <c r="AH24" s="57"/>
      <c r="AI24" s="57"/>
      <c r="AJ24" s="57"/>
      <c r="AK24" s="57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7"/>
      <c r="AX24" s="94" t="s">
        <v>48</v>
      </c>
      <c r="AY24" s="54">
        <f>SUM(AA24:AW24)</f>
        <v>0</v>
      </c>
      <c r="AZ24" s="53"/>
      <c r="BA24" s="53"/>
      <c r="BB24" s="53"/>
      <c r="BC24" s="53"/>
      <c r="BD24" s="53"/>
      <c r="BE24" s="53"/>
      <c r="BF24" s="53"/>
      <c r="BG24" s="55"/>
      <c r="BH24" s="56">
        <f t="shared" si="5"/>
        <v>0</v>
      </c>
    </row>
    <row r="25" spans="1:60" ht="13.5" customHeight="1" thickBot="1" x14ac:dyDescent="0.25">
      <c r="A25" s="21"/>
      <c r="B25" s="160"/>
      <c r="C25" s="135" t="s">
        <v>53</v>
      </c>
      <c r="D25" s="136" t="s">
        <v>54</v>
      </c>
      <c r="E25" s="104" t="s">
        <v>46</v>
      </c>
      <c r="F25" s="67">
        <f>SUM(F26:F31)</f>
        <v>0</v>
      </c>
      <c r="G25" s="67">
        <f t="shared" ref="G25:V25" si="9">SUM(G26:G31)</f>
        <v>0</v>
      </c>
      <c r="H25" s="67">
        <f t="shared" si="9"/>
        <v>0</v>
      </c>
      <c r="I25" s="67">
        <f t="shared" si="9"/>
        <v>0</v>
      </c>
      <c r="J25" s="50">
        <f t="shared" si="9"/>
        <v>8</v>
      </c>
      <c r="K25" s="50">
        <f t="shared" si="9"/>
        <v>8</v>
      </c>
      <c r="L25" s="50">
        <f t="shared" si="9"/>
        <v>9</v>
      </c>
      <c r="M25" s="50">
        <f t="shared" si="9"/>
        <v>9</v>
      </c>
      <c r="N25" s="50">
        <f t="shared" si="9"/>
        <v>8</v>
      </c>
      <c r="O25" s="50">
        <f t="shared" si="9"/>
        <v>8</v>
      </c>
      <c r="P25" s="50">
        <f t="shared" si="9"/>
        <v>9</v>
      </c>
      <c r="Q25" s="50">
        <f t="shared" si="9"/>
        <v>8</v>
      </c>
      <c r="R25" s="50">
        <f t="shared" si="9"/>
        <v>9</v>
      </c>
      <c r="S25" s="67">
        <f t="shared" si="9"/>
        <v>0</v>
      </c>
      <c r="T25" s="67">
        <f t="shared" si="9"/>
        <v>0</v>
      </c>
      <c r="U25" s="67">
        <f t="shared" si="9"/>
        <v>0</v>
      </c>
      <c r="V25" s="67">
        <f t="shared" si="9"/>
        <v>0</v>
      </c>
      <c r="W25" s="51"/>
      <c r="X25" s="52">
        <f>SUM(F25:V25)</f>
        <v>76</v>
      </c>
      <c r="Y25" s="53"/>
      <c r="Z25" s="62"/>
      <c r="AA25" s="62">
        <f>SUM(AA26:AA31)</f>
        <v>9</v>
      </c>
      <c r="AB25" s="62">
        <f t="shared" ref="AB25:AW25" si="10">SUM(AB26:AB31)</f>
        <v>9</v>
      </c>
      <c r="AC25" s="62">
        <f t="shared" si="10"/>
        <v>9</v>
      </c>
      <c r="AD25" s="62">
        <f t="shared" si="10"/>
        <v>9</v>
      </c>
      <c r="AE25" s="62">
        <f t="shared" si="10"/>
        <v>9</v>
      </c>
      <c r="AF25" s="62">
        <f t="shared" si="10"/>
        <v>9</v>
      </c>
      <c r="AG25" s="62">
        <f t="shared" si="10"/>
        <v>9</v>
      </c>
      <c r="AH25" s="62">
        <f t="shared" si="10"/>
        <v>9</v>
      </c>
      <c r="AI25" s="62">
        <f t="shared" si="10"/>
        <v>9</v>
      </c>
      <c r="AJ25" s="62">
        <f t="shared" si="10"/>
        <v>9</v>
      </c>
      <c r="AK25" s="62">
        <f t="shared" si="10"/>
        <v>10</v>
      </c>
      <c r="AL25" s="75">
        <f t="shared" si="10"/>
        <v>0</v>
      </c>
      <c r="AM25" s="75">
        <f t="shared" si="10"/>
        <v>0</v>
      </c>
      <c r="AN25" s="75">
        <f t="shared" si="10"/>
        <v>0</v>
      </c>
      <c r="AO25" s="75">
        <f t="shared" si="10"/>
        <v>0</v>
      </c>
      <c r="AP25" s="75">
        <f t="shared" si="10"/>
        <v>0</v>
      </c>
      <c r="AQ25" s="75">
        <f t="shared" si="10"/>
        <v>0</v>
      </c>
      <c r="AR25" s="75">
        <f t="shared" si="10"/>
        <v>0</v>
      </c>
      <c r="AS25" s="75">
        <f t="shared" si="10"/>
        <v>0</v>
      </c>
      <c r="AT25" s="75">
        <f t="shared" si="10"/>
        <v>0</v>
      </c>
      <c r="AU25" s="75">
        <f t="shared" si="10"/>
        <v>0</v>
      </c>
      <c r="AV25" s="75">
        <f t="shared" si="10"/>
        <v>0</v>
      </c>
      <c r="AW25" s="77">
        <f t="shared" si="10"/>
        <v>0</v>
      </c>
      <c r="AX25" s="94"/>
      <c r="AY25" s="54">
        <f>SUM(AA25:AW25)</f>
        <v>100</v>
      </c>
      <c r="AZ25" s="53"/>
      <c r="BA25" s="53"/>
      <c r="BB25" s="53"/>
      <c r="BC25" s="53"/>
      <c r="BD25" s="53"/>
      <c r="BE25" s="53"/>
      <c r="BF25" s="53"/>
      <c r="BG25" s="55"/>
      <c r="BH25" s="56">
        <f t="shared" si="5"/>
        <v>352</v>
      </c>
    </row>
    <row r="26" spans="1:60" ht="13.5" customHeight="1" thickBot="1" x14ac:dyDescent="0.25">
      <c r="A26" s="21"/>
      <c r="B26" s="160"/>
      <c r="C26" s="139" t="s">
        <v>55</v>
      </c>
      <c r="D26" s="140" t="s">
        <v>141</v>
      </c>
      <c r="E26" s="134" t="s">
        <v>46</v>
      </c>
      <c r="F26" s="67"/>
      <c r="G26" s="67"/>
      <c r="H26" s="67"/>
      <c r="I26" s="67"/>
      <c r="J26" s="58">
        <v>5</v>
      </c>
      <c r="K26" s="58">
        <v>4</v>
      </c>
      <c r="L26" s="58">
        <v>5</v>
      </c>
      <c r="M26" s="58">
        <v>5</v>
      </c>
      <c r="N26" s="58">
        <v>4</v>
      </c>
      <c r="O26" s="80">
        <v>4</v>
      </c>
      <c r="P26" s="80">
        <v>5</v>
      </c>
      <c r="Q26" s="80">
        <v>5</v>
      </c>
      <c r="R26" s="80">
        <v>5</v>
      </c>
      <c r="S26" s="67"/>
      <c r="T26" s="67"/>
      <c r="U26" s="67"/>
      <c r="V26" s="67"/>
      <c r="W26" s="51" t="s">
        <v>59</v>
      </c>
      <c r="X26" s="52">
        <f>SUM(F26:V26)</f>
        <v>42</v>
      </c>
      <c r="Y26" s="53"/>
      <c r="Z26" s="62"/>
      <c r="AA26" s="57"/>
      <c r="AB26" s="57"/>
      <c r="AC26" s="57"/>
      <c r="AD26" s="59"/>
      <c r="AE26" s="59"/>
      <c r="AF26" s="59"/>
      <c r="AG26" s="59"/>
      <c r="AH26" s="57"/>
      <c r="AI26" s="57"/>
      <c r="AJ26" s="57"/>
      <c r="AK26" s="57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7"/>
      <c r="AX26" s="94" t="s">
        <v>48</v>
      </c>
      <c r="AY26" s="54">
        <f>SUM(AA26:AS26)</f>
        <v>0</v>
      </c>
      <c r="AZ26" s="53"/>
      <c r="BA26" s="53"/>
      <c r="BB26" s="53"/>
      <c r="BC26" s="53"/>
      <c r="BD26" s="53"/>
      <c r="BE26" s="53"/>
      <c r="BF26" s="53"/>
      <c r="BG26" s="55"/>
      <c r="BH26" s="56">
        <f t="shared" si="5"/>
        <v>84</v>
      </c>
    </row>
    <row r="27" spans="1:60" ht="13.5" customHeight="1" thickBot="1" x14ac:dyDescent="0.25">
      <c r="A27" s="21"/>
      <c r="B27" s="160"/>
      <c r="C27" s="139" t="s">
        <v>65</v>
      </c>
      <c r="D27" s="140" t="s">
        <v>140</v>
      </c>
      <c r="E27" s="134" t="s">
        <v>46</v>
      </c>
      <c r="F27" s="67"/>
      <c r="G27" s="67"/>
      <c r="H27" s="67"/>
      <c r="I27" s="67"/>
      <c r="J27" s="58"/>
      <c r="K27" s="58"/>
      <c r="L27" s="58"/>
      <c r="M27" s="58"/>
      <c r="N27" s="58"/>
      <c r="O27" s="80"/>
      <c r="P27" s="80"/>
      <c r="Q27" s="80"/>
      <c r="R27" s="80"/>
      <c r="S27" s="67"/>
      <c r="T27" s="67"/>
      <c r="U27" s="67"/>
      <c r="V27" s="67"/>
      <c r="W27" s="51" t="s">
        <v>48</v>
      </c>
      <c r="X27" s="52">
        <f t="shared" ref="X27:X29" si="11">SUM(F27:V27)</f>
        <v>0</v>
      </c>
      <c r="Y27" s="53"/>
      <c r="Z27" s="62"/>
      <c r="AA27" s="57">
        <v>6</v>
      </c>
      <c r="AB27" s="57">
        <v>6</v>
      </c>
      <c r="AC27" s="57">
        <v>6</v>
      </c>
      <c r="AD27" s="59">
        <v>6</v>
      </c>
      <c r="AE27" s="59">
        <v>6</v>
      </c>
      <c r="AF27" s="59">
        <v>6</v>
      </c>
      <c r="AG27" s="59">
        <v>6</v>
      </c>
      <c r="AH27" s="57">
        <v>6</v>
      </c>
      <c r="AI27" s="57">
        <v>6</v>
      </c>
      <c r="AJ27" s="57">
        <v>6</v>
      </c>
      <c r="AK27" s="57">
        <v>6</v>
      </c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7"/>
      <c r="AX27" s="94" t="s">
        <v>57</v>
      </c>
      <c r="AY27" s="54">
        <f t="shared" ref="AY27:AY29" si="12">SUM(AA27:AS27)</f>
        <v>66</v>
      </c>
      <c r="AZ27" s="53"/>
      <c r="BA27" s="53"/>
      <c r="BB27" s="53"/>
      <c r="BC27" s="53"/>
      <c r="BD27" s="53"/>
      <c r="BE27" s="53"/>
      <c r="BF27" s="53"/>
      <c r="BG27" s="55"/>
      <c r="BH27" s="56">
        <f t="shared" si="5"/>
        <v>132</v>
      </c>
    </row>
    <row r="28" spans="1:60" ht="13.5" customHeight="1" thickBot="1" x14ac:dyDescent="0.25">
      <c r="A28" s="21"/>
      <c r="B28" s="160"/>
      <c r="C28" s="139" t="s">
        <v>61</v>
      </c>
      <c r="D28" s="140" t="s">
        <v>142</v>
      </c>
      <c r="E28" s="134" t="s">
        <v>46</v>
      </c>
      <c r="F28" s="67"/>
      <c r="G28" s="67"/>
      <c r="H28" s="67"/>
      <c r="I28" s="67"/>
      <c r="J28" s="58"/>
      <c r="K28" s="58"/>
      <c r="L28" s="58"/>
      <c r="M28" s="58"/>
      <c r="N28" s="58"/>
      <c r="O28" s="80"/>
      <c r="P28" s="80"/>
      <c r="Q28" s="80"/>
      <c r="R28" s="80"/>
      <c r="S28" s="67"/>
      <c r="T28" s="67"/>
      <c r="U28" s="67"/>
      <c r="V28" s="67"/>
      <c r="W28" s="51" t="s">
        <v>48</v>
      </c>
      <c r="X28" s="52">
        <f t="shared" si="11"/>
        <v>0</v>
      </c>
      <c r="Y28" s="53"/>
      <c r="Z28" s="62"/>
      <c r="AA28" s="57"/>
      <c r="AB28" s="57"/>
      <c r="AC28" s="57"/>
      <c r="AD28" s="59"/>
      <c r="AE28" s="59"/>
      <c r="AF28" s="59"/>
      <c r="AG28" s="59"/>
      <c r="AH28" s="57"/>
      <c r="AI28" s="57"/>
      <c r="AJ28" s="57"/>
      <c r="AK28" s="57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7"/>
      <c r="AX28" s="94" t="s">
        <v>48</v>
      </c>
      <c r="AY28" s="54">
        <f t="shared" si="12"/>
        <v>0</v>
      </c>
      <c r="AZ28" s="53"/>
      <c r="BA28" s="53"/>
      <c r="BB28" s="53"/>
      <c r="BC28" s="53"/>
      <c r="BD28" s="53"/>
      <c r="BE28" s="53"/>
      <c r="BF28" s="53"/>
      <c r="BG28" s="55"/>
      <c r="BH28" s="56">
        <f t="shared" si="5"/>
        <v>0</v>
      </c>
    </row>
    <row r="29" spans="1:60" ht="13.5" customHeight="1" thickBot="1" x14ac:dyDescent="0.25">
      <c r="A29" s="21"/>
      <c r="B29" s="160"/>
      <c r="C29" s="139" t="s">
        <v>56</v>
      </c>
      <c r="D29" s="140" t="s">
        <v>143</v>
      </c>
      <c r="E29" s="134" t="s">
        <v>46</v>
      </c>
      <c r="F29" s="67"/>
      <c r="G29" s="67"/>
      <c r="H29" s="67"/>
      <c r="I29" s="67"/>
      <c r="J29" s="58"/>
      <c r="K29" s="58"/>
      <c r="L29" s="58"/>
      <c r="M29" s="58"/>
      <c r="N29" s="58"/>
      <c r="O29" s="80"/>
      <c r="P29" s="80"/>
      <c r="Q29" s="80"/>
      <c r="R29" s="80"/>
      <c r="S29" s="67"/>
      <c r="T29" s="67"/>
      <c r="U29" s="67"/>
      <c r="V29" s="67"/>
      <c r="W29" s="51" t="s">
        <v>48</v>
      </c>
      <c r="X29" s="52">
        <f t="shared" si="11"/>
        <v>0</v>
      </c>
      <c r="Y29" s="53"/>
      <c r="Z29" s="62"/>
      <c r="AA29" s="57"/>
      <c r="AB29" s="57"/>
      <c r="AC29" s="57"/>
      <c r="AD29" s="59"/>
      <c r="AE29" s="59"/>
      <c r="AF29" s="59"/>
      <c r="AG29" s="59"/>
      <c r="AH29" s="57"/>
      <c r="AI29" s="57"/>
      <c r="AJ29" s="57"/>
      <c r="AK29" s="57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7"/>
      <c r="AX29" s="94" t="s">
        <v>48</v>
      </c>
      <c r="AY29" s="54">
        <f t="shared" si="12"/>
        <v>0</v>
      </c>
      <c r="AZ29" s="53"/>
      <c r="BA29" s="53"/>
      <c r="BB29" s="53"/>
      <c r="BC29" s="53"/>
      <c r="BD29" s="53"/>
      <c r="BE29" s="53"/>
      <c r="BF29" s="53"/>
      <c r="BG29" s="55"/>
      <c r="BH29" s="56">
        <f t="shared" si="5"/>
        <v>0</v>
      </c>
    </row>
    <row r="30" spans="1:60" ht="13.5" customHeight="1" thickBot="1" x14ac:dyDescent="0.25">
      <c r="A30" s="21"/>
      <c r="B30" s="160"/>
      <c r="C30" s="139" t="s">
        <v>62</v>
      </c>
      <c r="D30" s="140" t="s">
        <v>63</v>
      </c>
      <c r="E30" s="134" t="s">
        <v>46</v>
      </c>
      <c r="F30" s="67"/>
      <c r="G30" s="67"/>
      <c r="H30" s="67"/>
      <c r="I30" s="67"/>
      <c r="J30" s="58">
        <v>2</v>
      </c>
      <c r="K30" s="58">
        <v>2</v>
      </c>
      <c r="L30" s="58">
        <v>2</v>
      </c>
      <c r="M30" s="58">
        <v>2</v>
      </c>
      <c r="N30" s="58">
        <v>2</v>
      </c>
      <c r="O30" s="80">
        <v>2</v>
      </c>
      <c r="P30" s="80">
        <v>2</v>
      </c>
      <c r="Q30" s="80">
        <v>1</v>
      </c>
      <c r="R30" s="80">
        <v>2</v>
      </c>
      <c r="S30" s="67"/>
      <c r="T30" s="67"/>
      <c r="U30" s="67"/>
      <c r="V30" s="67"/>
      <c r="W30" s="94" t="s">
        <v>48</v>
      </c>
      <c r="X30" s="52">
        <f t="shared" si="4"/>
        <v>17</v>
      </c>
      <c r="Y30" s="53"/>
      <c r="Z30" s="62"/>
      <c r="AA30" s="57">
        <v>1</v>
      </c>
      <c r="AB30" s="57">
        <v>1</v>
      </c>
      <c r="AC30" s="57">
        <v>1</v>
      </c>
      <c r="AD30" s="59">
        <v>1</v>
      </c>
      <c r="AE30" s="59">
        <v>1</v>
      </c>
      <c r="AF30" s="59">
        <v>1</v>
      </c>
      <c r="AG30" s="59">
        <v>1</v>
      </c>
      <c r="AH30" s="57">
        <v>2</v>
      </c>
      <c r="AI30" s="57">
        <v>2</v>
      </c>
      <c r="AJ30" s="57">
        <v>2</v>
      </c>
      <c r="AK30" s="57">
        <v>2</v>
      </c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7"/>
      <c r="AX30" s="94" t="s">
        <v>57</v>
      </c>
      <c r="AY30" s="54">
        <f>SUM(AA30:AS30)</f>
        <v>15</v>
      </c>
      <c r="AZ30" s="53"/>
      <c r="BA30" s="53"/>
      <c r="BB30" s="53"/>
      <c r="BC30" s="53"/>
      <c r="BD30" s="53"/>
      <c r="BE30" s="53"/>
      <c r="BF30" s="53"/>
      <c r="BG30" s="55"/>
      <c r="BH30" s="56">
        <f t="shared" si="5"/>
        <v>64</v>
      </c>
    </row>
    <row r="31" spans="1:60" ht="13.5" customHeight="1" thickBot="1" x14ac:dyDescent="0.25">
      <c r="A31" s="21"/>
      <c r="B31" s="160"/>
      <c r="C31" s="139" t="s">
        <v>144</v>
      </c>
      <c r="D31" s="140" t="s">
        <v>128</v>
      </c>
      <c r="E31" s="134" t="s">
        <v>46</v>
      </c>
      <c r="F31" s="67"/>
      <c r="G31" s="67"/>
      <c r="H31" s="67"/>
      <c r="I31" s="67"/>
      <c r="J31" s="58">
        <v>1</v>
      </c>
      <c r="K31" s="58">
        <v>2</v>
      </c>
      <c r="L31" s="58">
        <v>2</v>
      </c>
      <c r="M31" s="58">
        <v>2</v>
      </c>
      <c r="N31" s="58">
        <v>2</v>
      </c>
      <c r="O31" s="80">
        <v>2</v>
      </c>
      <c r="P31" s="80">
        <v>2</v>
      </c>
      <c r="Q31" s="80">
        <v>2</v>
      </c>
      <c r="R31" s="80">
        <v>2</v>
      </c>
      <c r="S31" s="67"/>
      <c r="T31" s="67"/>
      <c r="U31" s="67"/>
      <c r="V31" s="67"/>
      <c r="W31" s="51" t="s">
        <v>48</v>
      </c>
      <c r="X31" s="52">
        <f t="shared" si="4"/>
        <v>17</v>
      </c>
      <c r="Y31" s="53"/>
      <c r="Z31" s="62"/>
      <c r="AA31" s="57">
        <v>2</v>
      </c>
      <c r="AB31" s="57">
        <v>2</v>
      </c>
      <c r="AC31" s="57">
        <v>2</v>
      </c>
      <c r="AD31" s="58">
        <v>2</v>
      </c>
      <c r="AE31" s="58">
        <v>2</v>
      </c>
      <c r="AF31" s="58">
        <v>2</v>
      </c>
      <c r="AG31" s="58">
        <v>2</v>
      </c>
      <c r="AH31" s="57">
        <v>1</v>
      </c>
      <c r="AI31" s="57">
        <v>1</v>
      </c>
      <c r="AJ31" s="57">
        <v>1</v>
      </c>
      <c r="AK31" s="57">
        <v>2</v>
      </c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7"/>
      <c r="AX31" s="94" t="s">
        <v>49</v>
      </c>
      <c r="AY31" s="54">
        <f>SUM(AA31:AS31)</f>
        <v>19</v>
      </c>
      <c r="AZ31" s="66"/>
      <c r="BA31" s="53"/>
      <c r="BB31" s="53"/>
      <c r="BC31" s="53"/>
      <c r="BD31" s="53"/>
      <c r="BE31" s="53"/>
      <c r="BF31" s="53"/>
      <c r="BG31" s="55"/>
      <c r="BH31" s="56">
        <f t="shared" si="5"/>
        <v>72</v>
      </c>
    </row>
    <row r="32" spans="1:60" ht="13.5" customHeight="1" thickBot="1" x14ac:dyDescent="0.25">
      <c r="A32" s="21"/>
      <c r="B32" s="160"/>
      <c r="C32" s="137" t="s">
        <v>129</v>
      </c>
      <c r="D32" s="138" t="s">
        <v>130</v>
      </c>
      <c r="E32" s="111" t="s">
        <v>46</v>
      </c>
      <c r="F32" s="67">
        <f>SUM(F34:F39)</f>
        <v>36</v>
      </c>
      <c r="G32" s="67">
        <f t="shared" ref="G32:V32" si="13">SUM(G33)</f>
        <v>36</v>
      </c>
      <c r="H32" s="67">
        <f t="shared" si="13"/>
        <v>36</v>
      </c>
      <c r="I32" s="67">
        <f t="shared" si="13"/>
        <v>36</v>
      </c>
      <c r="J32" s="113">
        <f t="shared" si="13"/>
        <v>20</v>
      </c>
      <c r="K32" s="113">
        <f t="shared" si="13"/>
        <v>20</v>
      </c>
      <c r="L32" s="113">
        <f t="shared" si="13"/>
        <v>20</v>
      </c>
      <c r="M32" s="113">
        <f t="shared" si="13"/>
        <v>20</v>
      </c>
      <c r="N32" s="113">
        <f t="shared" si="13"/>
        <v>20</v>
      </c>
      <c r="O32" s="113">
        <f t="shared" si="13"/>
        <v>20</v>
      </c>
      <c r="P32" s="113">
        <f t="shared" si="13"/>
        <v>20</v>
      </c>
      <c r="Q32" s="113">
        <f t="shared" si="13"/>
        <v>20</v>
      </c>
      <c r="R32" s="113">
        <f t="shared" si="13"/>
        <v>20</v>
      </c>
      <c r="S32" s="67">
        <f t="shared" si="13"/>
        <v>36</v>
      </c>
      <c r="T32" s="67">
        <f t="shared" si="13"/>
        <v>36</v>
      </c>
      <c r="U32" s="67">
        <f t="shared" si="13"/>
        <v>36</v>
      </c>
      <c r="V32" s="67">
        <f t="shared" si="13"/>
        <v>36</v>
      </c>
      <c r="W32" s="51"/>
      <c r="X32" s="52">
        <f t="shared" si="4"/>
        <v>468</v>
      </c>
      <c r="Y32" s="53"/>
      <c r="Z32" s="62"/>
      <c r="AA32" s="116">
        <f>SUM(AA33)</f>
        <v>14</v>
      </c>
      <c r="AB32" s="116">
        <f t="shared" ref="AB32:AW32" si="14">SUM(AB33)</f>
        <v>14</v>
      </c>
      <c r="AC32" s="116">
        <f t="shared" si="14"/>
        <v>14</v>
      </c>
      <c r="AD32" s="116">
        <f t="shared" si="14"/>
        <v>14</v>
      </c>
      <c r="AE32" s="116">
        <f t="shared" si="14"/>
        <v>14</v>
      </c>
      <c r="AF32" s="116">
        <f t="shared" si="14"/>
        <v>14</v>
      </c>
      <c r="AG32" s="116">
        <f t="shared" si="14"/>
        <v>14</v>
      </c>
      <c r="AH32" s="116">
        <f t="shared" si="14"/>
        <v>14</v>
      </c>
      <c r="AI32" s="116">
        <f t="shared" si="14"/>
        <v>14</v>
      </c>
      <c r="AJ32" s="116">
        <f t="shared" si="14"/>
        <v>14</v>
      </c>
      <c r="AK32" s="116">
        <f t="shared" si="14"/>
        <v>13</v>
      </c>
      <c r="AL32" s="75">
        <f t="shared" si="14"/>
        <v>36</v>
      </c>
      <c r="AM32" s="75">
        <f t="shared" si="14"/>
        <v>36</v>
      </c>
      <c r="AN32" s="75">
        <f t="shared" si="14"/>
        <v>36</v>
      </c>
      <c r="AO32" s="75">
        <f t="shared" si="14"/>
        <v>36</v>
      </c>
      <c r="AP32" s="75">
        <f t="shared" si="14"/>
        <v>36</v>
      </c>
      <c r="AQ32" s="75">
        <f t="shared" si="14"/>
        <v>36</v>
      </c>
      <c r="AR32" s="75">
        <f t="shared" si="14"/>
        <v>36</v>
      </c>
      <c r="AS32" s="75">
        <f t="shared" si="14"/>
        <v>36</v>
      </c>
      <c r="AT32" s="75">
        <f t="shared" si="14"/>
        <v>36</v>
      </c>
      <c r="AU32" s="75">
        <f t="shared" si="14"/>
        <v>36</v>
      </c>
      <c r="AV32" s="75">
        <f t="shared" si="14"/>
        <v>36</v>
      </c>
      <c r="AW32" s="77">
        <f t="shared" si="14"/>
        <v>0</v>
      </c>
      <c r="AX32" s="94"/>
      <c r="AY32" s="54">
        <f>SUM(AA32:AW32)</f>
        <v>549</v>
      </c>
      <c r="AZ32" s="66"/>
      <c r="BA32" s="53"/>
      <c r="BB32" s="53"/>
      <c r="BC32" s="53"/>
      <c r="BD32" s="53"/>
      <c r="BE32" s="53"/>
      <c r="BF32" s="53"/>
      <c r="BG32" s="55"/>
      <c r="BH32" s="56">
        <f t="shared" si="5"/>
        <v>2034</v>
      </c>
    </row>
    <row r="33" spans="1:60" ht="13.5" customHeight="1" thickBot="1" x14ac:dyDescent="0.25">
      <c r="A33" s="21"/>
      <c r="B33" s="160"/>
      <c r="C33" s="135" t="s">
        <v>131</v>
      </c>
      <c r="D33" s="135" t="s">
        <v>132</v>
      </c>
      <c r="E33" s="117" t="s">
        <v>46</v>
      </c>
      <c r="F33" s="67">
        <f>SUM(F34:F40)</f>
        <v>36</v>
      </c>
      <c r="G33" s="67">
        <f t="shared" ref="G33:V33" si="15">SUM(G34:G40)</f>
        <v>36</v>
      </c>
      <c r="H33" s="67">
        <f t="shared" si="15"/>
        <v>36</v>
      </c>
      <c r="I33" s="67">
        <f t="shared" si="15"/>
        <v>36</v>
      </c>
      <c r="J33" s="117">
        <f t="shared" si="15"/>
        <v>20</v>
      </c>
      <c r="K33" s="117">
        <f t="shared" si="15"/>
        <v>20</v>
      </c>
      <c r="L33" s="117">
        <f t="shared" si="15"/>
        <v>20</v>
      </c>
      <c r="M33" s="117">
        <f t="shared" si="15"/>
        <v>20</v>
      </c>
      <c r="N33" s="117">
        <f t="shared" si="15"/>
        <v>20</v>
      </c>
      <c r="O33" s="117">
        <f t="shared" si="15"/>
        <v>20</v>
      </c>
      <c r="P33" s="117">
        <f t="shared" si="15"/>
        <v>20</v>
      </c>
      <c r="Q33" s="117">
        <f t="shared" si="15"/>
        <v>20</v>
      </c>
      <c r="R33" s="117">
        <f t="shared" si="15"/>
        <v>20</v>
      </c>
      <c r="S33" s="67">
        <f t="shared" si="15"/>
        <v>36</v>
      </c>
      <c r="T33" s="67">
        <f t="shared" si="15"/>
        <v>36</v>
      </c>
      <c r="U33" s="67">
        <f t="shared" si="15"/>
        <v>36</v>
      </c>
      <c r="V33" s="67">
        <f t="shared" si="15"/>
        <v>36</v>
      </c>
      <c r="W33" s="51"/>
      <c r="X33" s="52">
        <f t="shared" si="4"/>
        <v>468</v>
      </c>
      <c r="Y33" s="53"/>
      <c r="Z33" s="62"/>
      <c r="AA33" s="49">
        <f>SUM(AA34:AA39)</f>
        <v>14</v>
      </c>
      <c r="AB33" s="49">
        <f t="shared" ref="AB33:AW33" si="16">SUM(AB34:AB39)</f>
        <v>14</v>
      </c>
      <c r="AC33" s="49">
        <f t="shared" si="16"/>
        <v>14</v>
      </c>
      <c r="AD33" s="49">
        <f t="shared" si="16"/>
        <v>14</v>
      </c>
      <c r="AE33" s="49">
        <f t="shared" si="16"/>
        <v>14</v>
      </c>
      <c r="AF33" s="49">
        <f t="shared" si="16"/>
        <v>14</v>
      </c>
      <c r="AG33" s="49">
        <f t="shared" si="16"/>
        <v>14</v>
      </c>
      <c r="AH33" s="49">
        <f t="shared" si="16"/>
        <v>14</v>
      </c>
      <c r="AI33" s="49">
        <f t="shared" si="16"/>
        <v>14</v>
      </c>
      <c r="AJ33" s="49">
        <f t="shared" si="16"/>
        <v>14</v>
      </c>
      <c r="AK33" s="49">
        <f t="shared" si="16"/>
        <v>13</v>
      </c>
      <c r="AL33" s="75">
        <f t="shared" si="16"/>
        <v>36</v>
      </c>
      <c r="AM33" s="75">
        <f t="shared" si="16"/>
        <v>36</v>
      </c>
      <c r="AN33" s="75">
        <f t="shared" si="16"/>
        <v>36</v>
      </c>
      <c r="AO33" s="75">
        <f t="shared" si="16"/>
        <v>36</v>
      </c>
      <c r="AP33" s="75">
        <f t="shared" si="16"/>
        <v>36</v>
      </c>
      <c r="AQ33" s="75">
        <f t="shared" si="16"/>
        <v>36</v>
      </c>
      <c r="AR33" s="75">
        <f t="shared" si="16"/>
        <v>36</v>
      </c>
      <c r="AS33" s="75">
        <f t="shared" si="16"/>
        <v>36</v>
      </c>
      <c r="AT33" s="75">
        <f t="shared" si="16"/>
        <v>36</v>
      </c>
      <c r="AU33" s="75">
        <f t="shared" si="16"/>
        <v>36</v>
      </c>
      <c r="AV33" s="75">
        <f t="shared" si="16"/>
        <v>36</v>
      </c>
      <c r="AW33" s="77">
        <f t="shared" si="16"/>
        <v>0</v>
      </c>
      <c r="AX33" s="94"/>
      <c r="AY33" s="54">
        <f>SUM(AA33:AW33)</f>
        <v>549</v>
      </c>
      <c r="AZ33" s="66"/>
      <c r="BA33" s="53"/>
      <c r="BB33" s="53"/>
      <c r="BC33" s="53"/>
      <c r="BD33" s="53"/>
      <c r="BE33" s="53"/>
      <c r="BF33" s="53"/>
      <c r="BG33" s="55"/>
      <c r="BH33" s="56">
        <f t="shared" si="5"/>
        <v>2034</v>
      </c>
    </row>
    <row r="34" spans="1:60" ht="13.5" customHeight="1" thickBot="1" x14ac:dyDescent="0.25">
      <c r="A34" s="21"/>
      <c r="B34" s="160"/>
      <c r="C34" s="142" t="s">
        <v>58</v>
      </c>
      <c r="D34" s="143" t="s">
        <v>145</v>
      </c>
      <c r="E34" s="134" t="s">
        <v>46</v>
      </c>
      <c r="F34" s="67"/>
      <c r="G34" s="67"/>
      <c r="H34" s="67"/>
      <c r="I34" s="67"/>
      <c r="J34" s="80">
        <v>6</v>
      </c>
      <c r="K34" s="80">
        <v>6</v>
      </c>
      <c r="L34" s="80">
        <v>6</v>
      </c>
      <c r="M34" s="80">
        <v>6</v>
      </c>
      <c r="N34" s="80">
        <v>6</v>
      </c>
      <c r="O34" s="80">
        <v>6</v>
      </c>
      <c r="P34" s="80">
        <v>6</v>
      </c>
      <c r="Q34" s="80">
        <v>6</v>
      </c>
      <c r="R34" s="80">
        <v>7</v>
      </c>
      <c r="S34" s="67"/>
      <c r="T34" s="67"/>
      <c r="U34" s="67"/>
      <c r="V34" s="67"/>
      <c r="W34" s="51" t="s">
        <v>48</v>
      </c>
      <c r="X34" s="52">
        <f t="shared" si="4"/>
        <v>55</v>
      </c>
      <c r="Y34" s="53"/>
      <c r="Z34" s="55"/>
      <c r="AA34" s="57">
        <v>5</v>
      </c>
      <c r="AB34" s="57">
        <v>5</v>
      </c>
      <c r="AC34" s="57">
        <v>5</v>
      </c>
      <c r="AD34" s="57">
        <v>5</v>
      </c>
      <c r="AE34" s="57">
        <v>5</v>
      </c>
      <c r="AF34" s="57">
        <v>5</v>
      </c>
      <c r="AG34" s="57">
        <v>5</v>
      </c>
      <c r="AH34" s="57">
        <v>5</v>
      </c>
      <c r="AI34" s="57">
        <v>5</v>
      </c>
      <c r="AJ34" s="57">
        <v>5</v>
      </c>
      <c r="AK34" s="57">
        <v>5</v>
      </c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7"/>
      <c r="AX34" s="94" t="s">
        <v>59</v>
      </c>
      <c r="AY34" s="54">
        <f t="shared" ref="AY34:AY39" si="17">SUM(AA34:AW34)</f>
        <v>55</v>
      </c>
      <c r="AZ34" s="53"/>
      <c r="BA34" s="53"/>
      <c r="BB34" s="53"/>
      <c r="BC34" s="53"/>
      <c r="BD34" s="53"/>
      <c r="BE34" s="53"/>
      <c r="BF34" s="53"/>
      <c r="BG34" s="55"/>
      <c r="BH34" s="56">
        <f t="shared" si="5"/>
        <v>220</v>
      </c>
    </row>
    <row r="35" spans="1:60" ht="13.5" customHeight="1" thickBot="1" x14ac:dyDescent="0.25">
      <c r="A35" s="21"/>
      <c r="B35" s="160"/>
      <c r="C35" s="142" t="s">
        <v>133</v>
      </c>
      <c r="D35" s="143" t="s">
        <v>146</v>
      </c>
      <c r="E35" s="141" t="s">
        <v>46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94" t="s">
        <v>48</v>
      </c>
      <c r="X35" s="52">
        <f t="shared" si="4"/>
        <v>0</v>
      </c>
      <c r="Y35" s="53"/>
      <c r="Z35" s="5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7"/>
      <c r="AX35" s="94" t="s">
        <v>48</v>
      </c>
      <c r="AY35" s="54">
        <f t="shared" si="17"/>
        <v>0</v>
      </c>
      <c r="AZ35" s="53"/>
      <c r="BA35" s="53"/>
      <c r="BB35" s="53"/>
      <c r="BC35" s="53"/>
      <c r="BD35" s="53"/>
      <c r="BE35" s="53"/>
      <c r="BF35" s="53"/>
      <c r="BG35" s="55"/>
      <c r="BH35" s="56">
        <f t="shared" si="5"/>
        <v>0</v>
      </c>
    </row>
    <row r="36" spans="1:60" ht="13.5" customHeight="1" thickBot="1" x14ac:dyDescent="0.25">
      <c r="A36" s="21"/>
      <c r="B36" s="160"/>
      <c r="C36" s="144" t="s">
        <v>134</v>
      </c>
      <c r="D36" s="145" t="s">
        <v>146</v>
      </c>
      <c r="E36" s="141" t="s">
        <v>46</v>
      </c>
      <c r="F36" s="67">
        <v>36</v>
      </c>
      <c r="G36" s="67">
        <v>36</v>
      </c>
      <c r="H36" s="67">
        <v>36</v>
      </c>
      <c r="I36" s="67">
        <v>36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94" t="s">
        <v>48</v>
      </c>
      <c r="X36" s="52">
        <f t="shared" si="4"/>
        <v>144</v>
      </c>
      <c r="Y36" s="53"/>
      <c r="Z36" s="5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>
        <v>36</v>
      </c>
      <c r="AM36" s="75">
        <v>36</v>
      </c>
      <c r="AN36" s="75"/>
      <c r="AO36" s="75"/>
      <c r="AP36" s="75"/>
      <c r="AQ36" s="75"/>
      <c r="AR36" s="75"/>
      <c r="AS36" s="75"/>
      <c r="AT36" s="75"/>
      <c r="AU36" s="75"/>
      <c r="AV36" s="75"/>
      <c r="AW36" s="77"/>
      <c r="AX36" s="94" t="s">
        <v>49</v>
      </c>
      <c r="AY36" s="54">
        <f t="shared" si="17"/>
        <v>72</v>
      </c>
      <c r="AZ36" s="53"/>
      <c r="BA36" s="53"/>
      <c r="BB36" s="53"/>
      <c r="BC36" s="53"/>
      <c r="BD36" s="53"/>
      <c r="BE36" s="53"/>
      <c r="BF36" s="53"/>
      <c r="BG36" s="55"/>
      <c r="BH36" s="56">
        <f t="shared" si="5"/>
        <v>432</v>
      </c>
    </row>
    <row r="37" spans="1:60" ht="13.5" customHeight="1" thickBot="1" x14ac:dyDescent="0.25">
      <c r="A37" s="21"/>
      <c r="B37" s="160"/>
      <c r="C37" s="142" t="s">
        <v>148</v>
      </c>
      <c r="D37" s="143" t="s">
        <v>149</v>
      </c>
      <c r="E37" s="134" t="s">
        <v>46</v>
      </c>
      <c r="F37" s="67"/>
      <c r="G37" s="67"/>
      <c r="H37" s="67"/>
      <c r="I37" s="67"/>
      <c r="J37" s="80">
        <v>8</v>
      </c>
      <c r="K37" s="80">
        <v>8</v>
      </c>
      <c r="L37" s="80">
        <v>8</v>
      </c>
      <c r="M37" s="80">
        <v>8</v>
      </c>
      <c r="N37" s="80">
        <v>8</v>
      </c>
      <c r="O37" s="80">
        <v>8</v>
      </c>
      <c r="P37" s="80">
        <v>8</v>
      </c>
      <c r="Q37" s="80">
        <v>8</v>
      </c>
      <c r="R37" s="80">
        <v>7</v>
      </c>
      <c r="S37" s="67"/>
      <c r="T37" s="67"/>
      <c r="U37" s="67"/>
      <c r="V37" s="67"/>
      <c r="W37" s="94" t="s">
        <v>48</v>
      </c>
      <c r="X37" s="52">
        <f t="shared" si="4"/>
        <v>71</v>
      </c>
      <c r="Y37" s="53"/>
      <c r="Z37" s="55"/>
      <c r="AA37" s="57">
        <v>9</v>
      </c>
      <c r="AB37" s="57">
        <v>9</v>
      </c>
      <c r="AC37" s="57">
        <v>9</v>
      </c>
      <c r="AD37" s="57">
        <v>9</v>
      </c>
      <c r="AE37" s="57">
        <v>9</v>
      </c>
      <c r="AF37" s="57">
        <v>9</v>
      </c>
      <c r="AG37" s="57">
        <v>9</v>
      </c>
      <c r="AH37" s="57">
        <v>9</v>
      </c>
      <c r="AI37" s="57">
        <v>9</v>
      </c>
      <c r="AJ37" s="57">
        <v>9</v>
      </c>
      <c r="AK37" s="57">
        <v>8</v>
      </c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7"/>
      <c r="AX37" s="94" t="s">
        <v>59</v>
      </c>
      <c r="AY37" s="54">
        <f t="shared" si="17"/>
        <v>98</v>
      </c>
      <c r="AZ37" s="53"/>
      <c r="BA37" s="53"/>
      <c r="BB37" s="53"/>
      <c r="BC37" s="53"/>
      <c r="BD37" s="53"/>
      <c r="BE37" s="53"/>
      <c r="BF37" s="53"/>
      <c r="BG37" s="55"/>
      <c r="BH37" s="56">
        <f t="shared" si="5"/>
        <v>338</v>
      </c>
    </row>
    <row r="38" spans="1:60" ht="13.5" customHeight="1" thickBot="1" x14ac:dyDescent="0.25">
      <c r="A38" s="21"/>
      <c r="B38" s="160"/>
      <c r="C38" s="142" t="s">
        <v>154</v>
      </c>
      <c r="D38" s="142" t="s">
        <v>155</v>
      </c>
      <c r="E38" s="141" t="s">
        <v>46</v>
      </c>
      <c r="F38" s="67"/>
      <c r="G38" s="67"/>
      <c r="H38" s="67"/>
      <c r="I38" s="67"/>
      <c r="J38" s="67">
        <v>6</v>
      </c>
      <c r="K38" s="67">
        <v>6</v>
      </c>
      <c r="L38" s="67">
        <v>6</v>
      </c>
      <c r="M38" s="67">
        <v>6</v>
      </c>
      <c r="N38" s="67">
        <v>6</v>
      </c>
      <c r="O38" s="67">
        <v>6</v>
      </c>
      <c r="P38" s="67">
        <v>6</v>
      </c>
      <c r="Q38" s="67">
        <v>6</v>
      </c>
      <c r="R38" s="67">
        <v>6</v>
      </c>
      <c r="S38" s="67"/>
      <c r="T38" s="67"/>
      <c r="U38" s="67"/>
      <c r="V38" s="67"/>
      <c r="W38" s="94" t="s">
        <v>49</v>
      </c>
      <c r="X38" s="52">
        <f t="shared" si="4"/>
        <v>54</v>
      </c>
      <c r="Y38" s="53"/>
      <c r="Z38" s="5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7"/>
      <c r="AX38" s="94" t="s">
        <v>48</v>
      </c>
      <c r="AY38" s="54">
        <f t="shared" si="17"/>
        <v>0</v>
      </c>
      <c r="AZ38" s="53"/>
      <c r="BA38" s="53"/>
      <c r="BB38" s="53"/>
      <c r="BC38" s="53"/>
      <c r="BD38" s="53"/>
      <c r="BE38" s="53"/>
      <c r="BF38" s="53"/>
      <c r="BG38" s="55"/>
      <c r="BH38" s="56">
        <f t="shared" si="5"/>
        <v>108</v>
      </c>
    </row>
    <row r="39" spans="1:60" ht="13.5" customHeight="1" thickBot="1" x14ac:dyDescent="0.25">
      <c r="A39" s="21"/>
      <c r="B39" s="160"/>
      <c r="C39" s="142" t="s">
        <v>151</v>
      </c>
      <c r="D39" s="142" t="s">
        <v>155</v>
      </c>
      <c r="E39" s="141" t="s">
        <v>46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>
        <v>36</v>
      </c>
      <c r="T39" s="67">
        <v>36</v>
      </c>
      <c r="U39" s="67">
        <v>36</v>
      </c>
      <c r="V39" s="67">
        <v>36</v>
      </c>
      <c r="W39" s="94" t="s">
        <v>48</v>
      </c>
      <c r="X39" s="52">
        <f t="shared" si="4"/>
        <v>144</v>
      </c>
      <c r="Y39" s="53"/>
      <c r="Z39" s="5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>
        <v>36</v>
      </c>
      <c r="AO39" s="75">
        <v>36</v>
      </c>
      <c r="AP39" s="75">
        <v>36</v>
      </c>
      <c r="AQ39" s="75">
        <v>36</v>
      </c>
      <c r="AR39" s="75">
        <v>36</v>
      </c>
      <c r="AS39" s="75">
        <v>36</v>
      </c>
      <c r="AT39" s="75">
        <v>36</v>
      </c>
      <c r="AU39" s="75">
        <v>36</v>
      </c>
      <c r="AV39" s="75">
        <v>36</v>
      </c>
      <c r="AW39" s="77"/>
      <c r="AX39" s="94" t="s">
        <v>49</v>
      </c>
      <c r="AY39" s="54">
        <f t="shared" si="17"/>
        <v>324</v>
      </c>
      <c r="AZ39" s="53"/>
      <c r="BA39" s="53"/>
      <c r="BB39" s="53"/>
      <c r="BC39" s="53"/>
      <c r="BD39" s="53"/>
      <c r="BE39" s="53"/>
      <c r="BF39" s="53"/>
      <c r="BG39" s="55"/>
      <c r="BH39" s="56">
        <f t="shared" si="5"/>
        <v>936</v>
      </c>
    </row>
    <row r="40" spans="1:60" ht="13.5" customHeight="1" thickBot="1" x14ac:dyDescent="0.25">
      <c r="A40" s="21"/>
      <c r="B40" s="160"/>
      <c r="C40" s="137" t="s">
        <v>135</v>
      </c>
      <c r="D40" s="137" t="s">
        <v>50</v>
      </c>
      <c r="E40" s="110" t="s">
        <v>46</v>
      </c>
      <c r="F40" s="67"/>
      <c r="G40" s="67"/>
      <c r="H40" s="67"/>
      <c r="I40" s="67"/>
      <c r="J40" s="110"/>
      <c r="K40" s="110"/>
      <c r="L40" s="110"/>
      <c r="M40" s="110"/>
      <c r="N40" s="110"/>
      <c r="O40" s="110"/>
      <c r="P40" s="110"/>
      <c r="Q40" s="110"/>
      <c r="R40" s="110"/>
      <c r="S40" s="67"/>
      <c r="T40" s="67"/>
      <c r="U40" s="67"/>
      <c r="V40" s="67"/>
      <c r="W40" s="94" t="s">
        <v>48</v>
      </c>
      <c r="X40" s="52">
        <f t="shared" si="4"/>
        <v>0</v>
      </c>
      <c r="Y40" s="53"/>
      <c r="Z40" s="76"/>
      <c r="AA40" s="130">
        <v>3</v>
      </c>
      <c r="AB40" s="130">
        <v>3</v>
      </c>
      <c r="AC40" s="130">
        <v>3</v>
      </c>
      <c r="AD40" s="130">
        <v>3</v>
      </c>
      <c r="AE40" s="130">
        <v>4</v>
      </c>
      <c r="AF40" s="130">
        <v>4</v>
      </c>
      <c r="AG40" s="130">
        <v>4</v>
      </c>
      <c r="AH40" s="130">
        <v>4</v>
      </c>
      <c r="AI40" s="130">
        <v>4</v>
      </c>
      <c r="AJ40" s="130">
        <v>4</v>
      </c>
      <c r="AK40" s="130">
        <v>4</v>
      </c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7"/>
      <c r="AX40" s="94" t="s">
        <v>49</v>
      </c>
      <c r="AY40" s="54">
        <f>SUM(AA40:AW40)</f>
        <v>40</v>
      </c>
      <c r="AZ40" s="97"/>
      <c r="BA40" s="53"/>
      <c r="BB40" s="53"/>
      <c r="BC40" s="53"/>
      <c r="BD40" s="53"/>
      <c r="BE40" s="53"/>
      <c r="BF40" s="53"/>
      <c r="BG40" s="55"/>
      <c r="BH40" s="56">
        <f t="shared" si="5"/>
        <v>80</v>
      </c>
    </row>
    <row r="41" spans="1:60" ht="13.5" customHeight="1" x14ac:dyDescent="0.2">
      <c r="A41" s="21"/>
      <c r="B41" s="147" t="s">
        <v>60</v>
      </c>
      <c r="C41" s="148"/>
      <c r="D41" s="148"/>
      <c r="E41" s="148"/>
      <c r="F41" s="115">
        <f t="shared" ref="F41:V41" si="18">SUM(F13,F25,F32,F40)</f>
        <v>36</v>
      </c>
      <c r="G41" s="115">
        <f t="shared" si="18"/>
        <v>36</v>
      </c>
      <c r="H41" s="115">
        <f t="shared" si="18"/>
        <v>36</v>
      </c>
      <c r="I41" s="115">
        <f t="shared" si="18"/>
        <v>36</v>
      </c>
      <c r="J41" s="115">
        <f t="shared" si="18"/>
        <v>36</v>
      </c>
      <c r="K41" s="115">
        <f t="shared" si="18"/>
        <v>36</v>
      </c>
      <c r="L41" s="115">
        <f t="shared" si="18"/>
        <v>36</v>
      </c>
      <c r="M41" s="115">
        <f t="shared" si="18"/>
        <v>36</v>
      </c>
      <c r="N41" s="115">
        <f t="shared" si="18"/>
        <v>36</v>
      </c>
      <c r="O41" s="115">
        <f t="shared" si="18"/>
        <v>36</v>
      </c>
      <c r="P41" s="115">
        <f t="shared" si="18"/>
        <v>36</v>
      </c>
      <c r="Q41" s="115">
        <f t="shared" si="18"/>
        <v>36</v>
      </c>
      <c r="R41" s="115">
        <f t="shared" si="18"/>
        <v>36</v>
      </c>
      <c r="S41" s="115">
        <f t="shared" si="18"/>
        <v>36</v>
      </c>
      <c r="T41" s="115">
        <f t="shared" si="18"/>
        <v>36</v>
      </c>
      <c r="U41" s="115">
        <f t="shared" si="18"/>
        <v>36</v>
      </c>
      <c r="V41" s="115">
        <f t="shared" si="18"/>
        <v>36</v>
      </c>
      <c r="W41" s="68"/>
      <c r="X41" s="52">
        <f>SUM(F41:V41)</f>
        <v>612</v>
      </c>
      <c r="Y41" s="69"/>
      <c r="Z41" s="95"/>
      <c r="AA41" s="115">
        <f t="shared" ref="AA41:AV41" si="19">SUM(AA13,AA25,AA32,AA40)</f>
        <v>36</v>
      </c>
      <c r="AB41" s="115">
        <f t="shared" si="19"/>
        <v>36</v>
      </c>
      <c r="AC41" s="115">
        <f t="shared" si="19"/>
        <v>36</v>
      </c>
      <c r="AD41" s="115">
        <f t="shared" si="19"/>
        <v>36</v>
      </c>
      <c r="AE41" s="115">
        <f t="shared" si="19"/>
        <v>36</v>
      </c>
      <c r="AF41" s="115">
        <f t="shared" si="19"/>
        <v>36</v>
      </c>
      <c r="AG41" s="115">
        <f t="shared" si="19"/>
        <v>36</v>
      </c>
      <c r="AH41" s="115">
        <f t="shared" si="19"/>
        <v>36</v>
      </c>
      <c r="AI41" s="115">
        <f t="shared" si="19"/>
        <v>36</v>
      </c>
      <c r="AJ41" s="115">
        <f t="shared" si="19"/>
        <v>36</v>
      </c>
      <c r="AK41" s="115">
        <f t="shared" si="19"/>
        <v>36</v>
      </c>
      <c r="AL41" s="115">
        <f t="shared" si="19"/>
        <v>36</v>
      </c>
      <c r="AM41" s="115">
        <f t="shared" si="19"/>
        <v>36</v>
      </c>
      <c r="AN41" s="115">
        <f t="shared" si="19"/>
        <v>36</v>
      </c>
      <c r="AO41" s="115">
        <f t="shared" si="19"/>
        <v>36</v>
      </c>
      <c r="AP41" s="115">
        <f t="shared" si="19"/>
        <v>36</v>
      </c>
      <c r="AQ41" s="115">
        <f t="shared" si="19"/>
        <v>36</v>
      </c>
      <c r="AR41" s="115">
        <f t="shared" si="19"/>
        <v>36</v>
      </c>
      <c r="AS41" s="115">
        <f t="shared" si="19"/>
        <v>36</v>
      </c>
      <c r="AT41" s="115">
        <f t="shared" si="19"/>
        <v>36</v>
      </c>
      <c r="AU41" s="115">
        <f t="shared" si="19"/>
        <v>36</v>
      </c>
      <c r="AV41" s="115">
        <f t="shared" si="19"/>
        <v>36</v>
      </c>
      <c r="AW41" s="77" t="s">
        <v>64</v>
      </c>
      <c r="AX41" s="41"/>
      <c r="AY41" s="96">
        <f>SUM(AA41:AW41)</f>
        <v>792</v>
      </c>
      <c r="AZ41" s="98"/>
      <c r="BA41" s="70"/>
      <c r="BB41" s="70"/>
      <c r="BC41" s="70"/>
      <c r="BD41" s="70"/>
      <c r="BE41" s="70"/>
      <c r="BF41" s="70"/>
      <c r="BG41" s="71"/>
      <c r="BH41" s="56">
        <f t="shared" si="5"/>
        <v>2808</v>
      </c>
    </row>
    <row r="42" spans="1:60" ht="13.5" customHeight="1" x14ac:dyDescent="0.2">
      <c r="A42" s="21"/>
      <c r="B42" s="15"/>
      <c r="C42" s="21"/>
      <c r="D42" s="7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1"/>
    </row>
  </sheetData>
  <mergeCells count="21">
    <mergeCell ref="B13:B40"/>
    <mergeCell ref="B41:E41"/>
    <mergeCell ref="AP7:AS7"/>
    <mergeCell ref="AT7:AX7"/>
    <mergeCell ref="AZ7:BC7"/>
    <mergeCell ref="B7:B12"/>
    <mergeCell ref="C7:C12"/>
    <mergeCell ref="D7:D12"/>
    <mergeCell ref="E7:E12"/>
    <mergeCell ref="F11:BH11"/>
    <mergeCell ref="BD7:BG7"/>
    <mergeCell ref="BH7:BH8"/>
    <mergeCell ref="F9:BH9"/>
    <mergeCell ref="N7:R7"/>
    <mergeCell ref="S7:V7"/>
    <mergeCell ref="W7:AB7"/>
    <mergeCell ref="AC7:AF7"/>
    <mergeCell ref="AG7:AJ7"/>
    <mergeCell ref="AK7:AO7"/>
    <mergeCell ref="F7:I7"/>
    <mergeCell ref="J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год 2019-2020</vt:lpstr>
      <vt:lpstr>2 год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andreevayv</cp:lastModifiedBy>
  <dcterms:created xsi:type="dcterms:W3CDTF">2020-11-04T15:36:32Z</dcterms:created>
  <dcterms:modified xsi:type="dcterms:W3CDTF">2021-05-28T10:02:42Z</dcterms:modified>
</cp:coreProperties>
</file>