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35" windowHeight="7620" tabRatio="870" activeTab="3"/>
  </bookViews>
  <sheets>
    <sheet name="1 курс" sheetId="1" r:id="rId1"/>
    <sheet name="2 курс" sheetId="2" r:id="rId2"/>
    <sheet name="3 курс" sheetId="3" r:id="rId3"/>
    <sheet name="4 курс" sheetId="4" r:id="rId4"/>
    <sheet name="Лист1" sheetId="5" r:id="rId5"/>
  </sheets>
  <definedNames>
    <definedName name="_xlnm.Print_Titles" localSheetId="1">'2 курс'!$3:$7</definedName>
    <definedName name="_xlnm.Print_Titles" localSheetId="2">'3 курс'!$3:$7</definedName>
  </definedNames>
  <calcPr fullCalcOnLoad="1" refMode="R1C1"/>
</workbook>
</file>

<file path=xl/sharedStrings.xml><?xml version="1.0" encoding="utf-8"?>
<sst xmlns="http://schemas.openxmlformats.org/spreadsheetml/2006/main" count="425" uniqueCount="203">
  <si>
    <t>Индекс</t>
  </si>
  <si>
    <t>ОГСЭ.00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</si>
  <si>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</si>
  <si>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</si>
  <si>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</si>
  <si>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</si>
  <si>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</si>
  <si>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</si>
  <si>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</si>
  <si>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>Математический и общий естественнонаучный цикл</t>
  </si>
  <si>
    <t>Математика</t>
  </si>
  <si>
    <t>ЕН.03</t>
  </si>
  <si>
    <t>Профессиональный цикл</t>
  </si>
  <si>
    <t>ОП.01</t>
  </si>
  <si>
    <t>ОП.03</t>
  </si>
  <si>
    <t>ОП.04</t>
  </si>
  <si>
    <t>Безопасность жизнедеятельности</t>
  </si>
  <si>
    <t>МДК.01.01</t>
  </si>
  <si>
    <t>МДК.02.01</t>
  </si>
  <si>
    <t>МДК.03.01</t>
  </si>
  <si>
    <t>МДК.04.01</t>
  </si>
  <si>
    <t>ПДП.00</t>
  </si>
  <si>
    <t>МДК.05.01</t>
  </si>
  <si>
    <t>Русский язык</t>
  </si>
  <si>
    <t>Литература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</si>
  <si>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</si>
  <si>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</si>
  <si>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</si>
  <si>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</si>
  <si>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</si>
  <si>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</si>
  <si>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</si>
  <si>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</si>
  <si>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</si>
  <si>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</si>
  <si>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</si>
  <si>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</si>
  <si>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</si>
  <si>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</si>
  <si>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</si>
  <si>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Форма контроля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</si>
  <si>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</si>
  <si>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</si>
  <si>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</si>
  <si>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</si>
  <si>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</si>
  <si>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</si>
  <si>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</si>
  <si>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</si>
  <si>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</si>
  <si>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</si>
  <si>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</si>
  <si>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</si>
  <si>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Общий гуманитарный и социально - экономический цикл</t>
  </si>
  <si>
    <t>обяз.уч.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</si>
  <si>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</si>
  <si>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</si>
  <si>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</si>
  <si>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</si>
  <si>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Всего часов 1 семестр</t>
  </si>
  <si>
    <t>Всего часов 2 семестр</t>
  </si>
  <si>
    <t>первый</t>
  </si>
  <si>
    <t>2 курс</t>
  </si>
  <si>
    <t>ВТОРОЙ КУРС</t>
  </si>
  <si>
    <t>3 курс</t>
  </si>
  <si>
    <t>ТРЕТИЙ КУРС</t>
  </si>
  <si>
    <t>ПД</t>
  </si>
  <si>
    <t>ДП</t>
  </si>
  <si>
    <t>ЗЩ</t>
  </si>
  <si>
    <t>ЧЕТВЕРТЫЙ  КУРС</t>
  </si>
  <si>
    <t>01.09 - 07.09</t>
  </si>
  <si>
    <t>29.09 - 5.10</t>
  </si>
  <si>
    <t>01.12 - 7.12</t>
  </si>
  <si>
    <t>29.12 - 04.01</t>
  </si>
  <si>
    <t>02.02 - 08.02</t>
  </si>
  <si>
    <t>02.00 - 08.03</t>
  </si>
  <si>
    <t>30.03 - 05.04</t>
  </si>
  <si>
    <t>27.04 - 03.05</t>
  </si>
  <si>
    <t>29.06 - 05.07</t>
  </si>
  <si>
    <t>Основы безопасности жизнедеятельности</t>
  </si>
  <si>
    <t>Основы проектной и исследовательской деятельности</t>
  </si>
  <si>
    <t>02.09 - 07.09</t>
  </si>
  <si>
    <t>30.09 - 05.10</t>
  </si>
  <si>
    <t>02.12 - 07.12</t>
  </si>
  <si>
    <t>28.12 - 03.01</t>
  </si>
  <si>
    <t>01.02 - 07.02</t>
  </si>
  <si>
    <t>29.02 - 6.03</t>
  </si>
  <si>
    <t>02.05 - 08.05</t>
  </si>
  <si>
    <t>30.05 -05.06</t>
  </si>
  <si>
    <t>27.06 - 07.07</t>
  </si>
  <si>
    <t>29.09 - 05.10</t>
  </si>
  <si>
    <t>01.12 - 07.12</t>
  </si>
  <si>
    <t>02.03 - 08.03</t>
  </si>
  <si>
    <t>01.06 - 07.06</t>
  </si>
  <si>
    <t>02.02 - 08.03</t>
  </si>
  <si>
    <t>ОП.05</t>
  </si>
  <si>
    <t>МДК.01.02</t>
  </si>
  <si>
    <t>МДК.05.02</t>
  </si>
  <si>
    <t>УП.01.01</t>
  </si>
  <si>
    <t>ОГСЭ.01</t>
  </si>
  <si>
    <t>Основы философии</t>
  </si>
  <si>
    <t>ОП.02</t>
  </si>
  <si>
    <t>МДК.02.02</t>
  </si>
  <si>
    <t>КАЛЕНДАРНЫЙ УЧЕБНЫЙ ГРАФИК</t>
  </si>
  <si>
    <t>"Алтайский архитектурно - строительный колледж"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</si>
  <si>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</si>
  <si>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</si>
  <si>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</si>
  <si>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</si>
  <si>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</si>
  <si>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>3 года 10 мес.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</si>
  <si>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</si>
  <si>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</si>
  <si>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</si>
  <si>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</si>
  <si>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 xml:space="preserve">Краевое государственное бюджетное профессиональное  образовательное учреждение </t>
  </si>
  <si>
    <t>базовой  подготовки</t>
  </si>
  <si>
    <t>ОУД.02</t>
  </si>
  <si>
    <t>ОУД.05</t>
  </si>
  <si>
    <t>ОУД.06</t>
  </si>
  <si>
    <t>ОУД.04</t>
  </si>
  <si>
    <t>Химия</t>
  </si>
  <si>
    <t>ОУД.09</t>
  </si>
  <si>
    <t>ОУД.10</t>
  </si>
  <si>
    <t>Биология</t>
  </si>
  <si>
    <t>ОУДп.03</t>
  </si>
  <si>
    <t>Физика</t>
  </si>
  <si>
    <t>ОУДд.01</t>
  </si>
  <si>
    <t>ОПЦ</t>
  </si>
  <si>
    <t>Общепрофессиональный цикл</t>
  </si>
  <si>
    <t>Инженерная графика</t>
  </si>
  <si>
    <t>Обществознание (включая экономику и право)</t>
  </si>
  <si>
    <t>Иностранный язык в профессиональной деятельности</t>
  </si>
  <si>
    <t>Техническая механика</t>
  </si>
  <si>
    <t>Информационные технологии в профессиональной деятельности</t>
  </si>
  <si>
    <t>ПЦ</t>
  </si>
  <si>
    <t>Технология каменных работ</t>
  </si>
  <si>
    <t>УП.05.01</t>
  </si>
  <si>
    <t>УП.05.02</t>
  </si>
  <si>
    <t>технический</t>
  </si>
  <si>
    <t>техник</t>
  </si>
  <si>
    <t>4 курс</t>
  </si>
  <si>
    <t>Экономика отрасли</t>
  </si>
  <si>
    <t>ОУД.01.01</t>
  </si>
  <si>
    <t>ОУД.01.02</t>
  </si>
  <si>
    <t>О.00</t>
  </si>
  <si>
    <t>Общеобразовательный цикл</t>
  </si>
  <si>
    <t>Общеобразовательные учебные дисциплины по выбору из обязательных предметных областей</t>
  </si>
  <si>
    <t>ОУДп.07</t>
  </si>
  <si>
    <t>Информатика и ИКТ</t>
  </si>
  <si>
    <t>ОУДп.08</t>
  </si>
  <si>
    <t>ОУД.15</t>
  </si>
  <si>
    <t xml:space="preserve">ОУД.16 </t>
  </si>
  <si>
    <t>География</t>
  </si>
  <si>
    <t>Общеобразовательные учебные дисциплины дополнительные</t>
  </si>
  <si>
    <t>ОП.00</t>
  </si>
  <si>
    <t>Общепрофессиональные дисциплины</t>
  </si>
  <si>
    <t>Планирование карьеры и профессионального роста</t>
  </si>
  <si>
    <t>ПМ.00</t>
  </si>
  <si>
    <t>Профессиональные модули</t>
  </si>
  <si>
    <t xml:space="preserve">Иностранный язык </t>
  </si>
  <si>
    <t>ЕН.02</t>
  </si>
  <si>
    <t>Информатика</t>
  </si>
  <si>
    <t>П.00</t>
  </si>
  <si>
    <t>Профессилнальные модули</t>
  </si>
  <si>
    <t>Выполнение каменных работ</t>
  </si>
  <si>
    <t>ОП.06</t>
  </si>
  <si>
    <t>УП.01.02</t>
  </si>
  <si>
    <t>08.02.03 Производство неметаллических строительных изделий и конструкций</t>
  </si>
  <si>
    <t>ОП.11</t>
  </si>
  <si>
    <t>Правовое обеспечение профессиональной деятельности</t>
  </si>
  <si>
    <t>ОУД.16</t>
  </si>
  <si>
    <t>Электротехника и основы электронной техники</t>
  </si>
  <si>
    <t>Метрология, стандартизация и сертификация</t>
  </si>
  <si>
    <t>Основы строительного производства</t>
  </si>
  <si>
    <t>Выполнение общестроительных работ</t>
  </si>
  <si>
    <t>Технология производства неметаллических строительных изделий и конструкций</t>
  </si>
  <si>
    <t>Проведение технического анализа и контроля производства неметаллических строительных изделий и конструкций</t>
  </si>
  <si>
    <t>Тепловые процессы при производстве неметаллических строительных изделий и конструкций</t>
  </si>
  <si>
    <t>Технология подготовительных работ к сварке металла</t>
  </si>
  <si>
    <t>Выполнение слесарных и сварочных работ</t>
  </si>
  <si>
    <t>ЕН.01</t>
  </si>
  <si>
    <t>Экологические основы природопользования</t>
  </si>
  <si>
    <t>ОП.09</t>
  </si>
  <si>
    <t>Охрана труда и промышленная безопасность</t>
  </si>
  <si>
    <t>ОП.10</t>
  </si>
  <si>
    <t>ПП.01.02</t>
  </si>
  <si>
    <t>Ведение технологического процесса производства неметаллических строительных изделий и конструкций</t>
  </si>
  <si>
    <t>Эксплуатация оборудования производства неметаллических строительных изделий и конструкций</t>
  </si>
  <si>
    <t>ПП.02</t>
  </si>
  <si>
    <t>Эксплуатация, выявление неполадок, расчет и подбор теплотехнического оборудования при производстве неметаллических строительных изделий и конструкций по заданным условиям</t>
  </si>
  <si>
    <t>Технология сварочных работ</t>
  </si>
  <si>
    <t>Выполнение сварочных работ</t>
  </si>
  <si>
    <t>ПП.05.02</t>
  </si>
  <si>
    <t>ОП.08</t>
  </si>
  <si>
    <t>Основы менеджмента и маркетинга</t>
  </si>
  <si>
    <t>Основы автоматизации технологических процессов производства неметаллических строительных изделий и конструкций</t>
  </si>
  <si>
    <t>УП.03</t>
  </si>
  <si>
    <t>Использование автоматизированных систем управления для регулирования технологических процессов производства неметаллических строительных изделий и конструкций</t>
  </si>
  <si>
    <t>Энергоаудит технологических процессов производства неметаллических строительных изделий и конструкций</t>
  </si>
  <si>
    <t>УП.04</t>
  </si>
  <si>
    <t>Проведение энергоаудита технологических процессов производства неметаллических строительных изделий и конструкций</t>
  </si>
  <si>
    <t xml:space="preserve">Год набора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</si>
</sst>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ahoma"/>
      <family val="2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10"/>
      <color indexed="12"/>
      <name val="Arial Cyr"/>
      <family val="0"/>
    </font>
    <font>
      <sz val="7"/>
      <name val="Arial Cyr"/>
      <family val="0"/>
    </font>
    <font>
      <b/>
      <i/>
      <sz val="9"/>
      <name val="Arial Cyr"/>
      <family val="0"/>
    </font>
    <font>
      <b/>
      <i/>
      <sz val="10"/>
      <color indexed="12"/>
      <name val="Arial Cyr"/>
      <family val="0"/>
    </font>
    <font>
      <sz val="9"/>
      <name val="Arial Cyr"/>
      <family val="0"/>
    </font>
    <font>
      <sz val="6"/>
      <name val="Arial Cyr"/>
      <family val="0"/>
    </font>
    <font>
      <b/>
      <i/>
      <sz val="10"/>
      <color indexed="62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0"/>
      <color indexed="62"/>
      <name val="Arial Cyr"/>
      <family val="0"/>
    </font>
    <font>
      <i/>
      <sz val="10"/>
      <name val="Arial Cyr"/>
      <family val="0"/>
    </font>
    <font>
      <i/>
      <sz val="10"/>
      <color indexed="62"/>
      <name val="Arial Cyr"/>
      <family val="0"/>
    </font>
    <font>
      <i/>
      <sz val="9"/>
      <color indexed="62"/>
      <name val="Arial Cyr"/>
      <family val="0"/>
    </font>
    <font>
      <b/>
      <sz val="16"/>
      <color indexed="10"/>
      <name val="Arial Cyr"/>
      <family val="0"/>
    </font>
    <font>
      <b/>
      <sz val="14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 diagonalUp="1">
      <left style="thin"/>
      <right style="thin"/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/>
      <right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>
        <color indexed="63"/>
      </bottom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1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" fontId="0" fillId="0" borderId="12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4" fillId="33" borderId="15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0" fillId="0" borderId="17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horizontal="center" textRotation="90" wrapText="1"/>
    </xf>
    <xf numFmtId="0" fontId="4" fillId="34" borderId="10" xfId="0" applyFont="1" applyFill="1" applyBorder="1" applyAlignment="1">
      <alignment horizontal="center" textRotation="90" wrapText="1"/>
    </xf>
    <xf numFmtId="0" fontId="3" fillId="0" borderId="21" xfId="0" applyFont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64" fontId="8" fillId="33" borderId="15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textRotation="90"/>
    </xf>
    <xf numFmtId="0" fontId="0" fillId="0" borderId="25" xfId="0" applyBorder="1" applyAlignment="1">
      <alignment horizontal="center" textRotation="90"/>
    </xf>
    <xf numFmtId="0" fontId="3" fillId="0" borderId="26" xfId="0" applyFont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4" fillId="35" borderId="15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0" fillId="36" borderId="15" xfId="0" applyNumberForma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4" fillId="35" borderId="27" xfId="0" applyNumberFormat="1" applyFont="1" applyFill="1" applyBorder="1" applyAlignment="1">
      <alignment horizontal="center" vertical="center"/>
    </xf>
    <xf numFmtId="1" fontId="7" fillId="35" borderId="15" xfId="0" applyNumberFormat="1" applyFont="1" applyFill="1" applyBorder="1" applyAlignment="1">
      <alignment horizontal="center" vertical="center"/>
    </xf>
    <xf numFmtId="1" fontId="4" fillId="35" borderId="19" xfId="0" applyNumberFormat="1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horizontal="center" vertical="center" textRotation="90"/>
    </xf>
    <xf numFmtId="1" fontId="6" fillId="34" borderId="29" xfId="0" applyNumberFormat="1" applyFont="1" applyFill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37" borderId="12" xfId="0" applyNumberFormat="1" applyFill="1" applyBorder="1" applyAlignment="1">
      <alignment/>
    </xf>
    <xf numFmtId="1" fontId="0" fillId="37" borderId="15" xfId="0" applyNumberFormat="1" applyFill="1" applyBorder="1" applyAlignment="1">
      <alignment/>
    </xf>
    <xf numFmtId="1" fontId="0" fillId="38" borderId="15" xfId="0" applyNumberFormat="1" applyFill="1" applyBorder="1" applyAlignment="1">
      <alignment/>
    </xf>
    <xf numFmtId="1" fontId="0" fillId="39" borderId="15" xfId="0" applyNumberFormat="1" applyFill="1" applyBorder="1" applyAlignment="1">
      <alignment/>
    </xf>
    <xf numFmtId="1" fontId="0" fillId="40" borderId="15" xfId="0" applyNumberFormat="1" applyFill="1" applyBorder="1" applyAlignment="1">
      <alignment/>
    </xf>
    <xf numFmtId="1" fontId="0" fillId="0" borderId="18" xfId="0" applyNumberFormat="1" applyBorder="1" applyAlignment="1">
      <alignment/>
    </xf>
    <xf numFmtId="1" fontId="6" fillId="34" borderId="27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37" borderId="33" xfId="0" applyNumberFormat="1" applyFill="1" applyBorder="1" applyAlignment="1">
      <alignment/>
    </xf>
    <xf numFmtId="1" fontId="4" fillId="33" borderId="33" xfId="0" applyNumberFormat="1" applyFont="1" applyFill="1" applyBorder="1" applyAlignment="1">
      <alignment/>
    </xf>
    <xf numFmtId="1" fontId="12" fillId="38" borderId="33" xfId="0" applyNumberFormat="1" applyFont="1" applyFill="1" applyBorder="1" applyAlignment="1">
      <alignment/>
    </xf>
    <xf numFmtId="1" fontId="0" fillId="39" borderId="33" xfId="0" applyNumberFormat="1" applyFill="1" applyBorder="1" applyAlignment="1">
      <alignment/>
    </xf>
    <xf numFmtId="1" fontId="0" fillId="40" borderId="33" xfId="0" applyNumberFormat="1" applyFill="1" applyBorder="1" applyAlignment="1">
      <alignment/>
    </xf>
    <xf numFmtId="0" fontId="0" fillId="34" borderId="34" xfId="0" applyFill="1" applyBorder="1" applyAlignment="1">
      <alignment horizontal="center" vertical="center"/>
    </xf>
    <xf numFmtId="1" fontId="0" fillId="0" borderId="35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37" borderId="36" xfId="0" applyNumberFormat="1" applyFill="1" applyBorder="1" applyAlignment="1">
      <alignment/>
    </xf>
    <xf numFmtId="1" fontId="4" fillId="33" borderId="36" xfId="0" applyNumberFormat="1" applyFont="1" applyFill="1" applyBorder="1" applyAlignment="1">
      <alignment/>
    </xf>
    <xf numFmtId="1" fontId="0" fillId="38" borderId="36" xfId="0" applyNumberFormat="1" applyFill="1" applyBorder="1" applyAlignment="1">
      <alignment/>
    </xf>
    <xf numFmtId="1" fontId="0" fillId="39" borderId="36" xfId="0" applyNumberFormat="1" applyFill="1" applyBorder="1" applyAlignment="1">
      <alignment/>
    </xf>
    <xf numFmtId="1" fontId="0" fillId="40" borderId="36" xfId="0" applyNumberFormat="1" applyFill="1" applyBorder="1" applyAlignment="1">
      <alignment/>
    </xf>
    <xf numFmtId="0" fontId="0" fillId="34" borderId="38" xfId="0" applyFill="1" applyBorder="1" applyAlignment="1">
      <alignment horizontal="center" vertical="center"/>
    </xf>
    <xf numFmtId="1" fontId="12" fillId="39" borderId="15" xfId="0" applyNumberFormat="1" applyFont="1" applyFill="1" applyBorder="1" applyAlignment="1">
      <alignment/>
    </xf>
    <xf numFmtId="0" fontId="0" fillId="34" borderId="29" xfId="0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" fontId="0" fillId="41" borderId="15" xfId="0" applyNumberFormat="1" applyFill="1" applyBorder="1" applyAlignment="1">
      <alignment horizontal="center" vertical="center"/>
    </xf>
    <xf numFmtId="1" fontId="0" fillId="37" borderId="12" xfId="0" applyNumberFormat="1" applyFill="1" applyBorder="1" applyAlignment="1">
      <alignment horizontal="center" vertical="center"/>
    </xf>
    <xf numFmtId="1" fontId="0" fillId="37" borderId="15" xfId="0" applyNumberFormat="1" applyFill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35" borderId="15" xfId="0" applyNumberFormat="1" applyFont="1" applyFill="1" applyBorder="1" applyAlignment="1">
      <alignment horizontal="center"/>
    </xf>
    <xf numFmtId="1" fontId="0" fillId="0" borderId="30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textRotation="90"/>
    </xf>
    <xf numFmtId="0" fontId="0" fillId="0" borderId="43" xfId="0" applyBorder="1" applyAlignment="1">
      <alignment/>
    </xf>
    <xf numFmtId="1" fontId="4" fillId="35" borderId="27" xfId="0" applyNumberFormat="1" applyFont="1" applyFill="1" applyBorder="1" applyAlignment="1">
      <alignment horizontal="center" vertical="center" textRotation="90" wrapText="1"/>
    </xf>
    <xf numFmtId="0" fontId="13" fillId="0" borderId="44" xfId="0" applyFont="1" applyBorder="1" applyAlignment="1">
      <alignment horizontal="right"/>
    </xf>
    <xf numFmtId="0" fontId="13" fillId="0" borderId="44" xfId="0" applyFont="1" applyBorder="1" applyAlignment="1">
      <alignment horizontal="left" vertical="top"/>
    </xf>
    <xf numFmtId="0" fontId="13" fillId="0" borderId="45" xfId="0" applyFont="1" applyBorder="1" applyAlignment="1">
      <alignment horizontal="left" vertical="top"/>
    </xf>
    <xf numFmtId="1" fontId="0" fillId="0" borderId="15" xfId="0" applyNumberFormat="1" applyFont="1" applyBorder="1" applyAlignment="1">
      <alignment horizontal="center" vertical="center"/>
    </xf>
    <xf numFmtId="1" fontId="4" fillId="34" borderId="46" xfId="0" applyNumberFormat="1" applyFont="1" applyFill="1" applyBorder="1" applyAlignment="1">
      <alignment horizontal="center" vertical="center"/>
    </xf>
    <xf numFmtId="1" fontId="14" fillId="33" borderId="47" xfId="0" applyNumberFormat="1" applyFont="1" applyFill="1" applyBorder="1" applyAlignment="1">
      <alignment horizontal="center" vertical="center"/>
    </xf>
    <xf numFmtId="1" fontId="14" fillId="34" borderId="15" xfId="0" applyNumberFormat="1" applyFont="1" applyFill="1" applyBorder="1" applyAlignment="1">
      <alignment horizontal="center" vertical="center"/>
    </xf>
    <xf numFmtId="1" fontId="6" fillId="34" borderId="48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" fontId="4" fillId="37" borderId="15" xfId="0" applyNumberFormat="1" applyFont="1" applyFill="1" applyBorder="1" applyAlignment="1">
      <alignment/>
    </xf>
    <xf numFmtId="1" fontId="0" fillId="0" borderId="15" xfId="0" applyNumberFormat="1" applyBorder="1" applyAlignment="1">
      <alignment horizontal="center"/>
    </xf>
    <xf numFmtId="1" fontId="4" fillId="34" borderId="15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  <xf numFmtId="1" fontId="0" fillId="38" borderId="15" xfId="0" applyNumberFormat="1" applyFill="1" applyBorder="1" applyAlignment="1">
      <alignment horizontal="center" vertical="center"/>
    </xf>
    <xf numFmtId="1" fontId="0" fillId="35" borderId="1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30" xfId="0" applyBorder="1" applyAlignment="1">
      <alignment/>
    </xf>
    <xf numFmtId="0" fontId="0" fillId="0" borderId="47" xfId="0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0" borderId="5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51" xfId="0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" fontId="7" fillId="34" borderId="15" xfId="0" applyNumberFormat="1" applyFont="1" applyFill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46" xfId="0" applyNumberFormat="1" applyFont="1" applyBorder="1" applyAlignment="1">
      <alignment horizontal="center" vertical="center"/>
    </xf>
    <xf numFmtId="164" fontId="11" fillId="35" borderId="19" xfId="0" applyNumberFormat="1" applyFont="1" applyFill="1" applyBorder="1" applyAlignment="1">
      <alignment horizontal="center" vertical="center"/>
    </xf>
    <xf numFmtId="1" fontId="11" fillId="34" borderId="19" xfId="0" applyNumberFormat="1" applyFont="1" applyFill="1" applyBorder="1" applyAlignment="1">
      <alignment horizontal="center" vertical="center"/>
    </xf>
    <xf numFmtId="164" fontId="8" fillId="33" borderId="19" xfId="0" applyNumberFormat="1" applyFont="1" applyFill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" fontId="0" fillId="0" borderId="27" xfId="0" applyNumberFormat="1" applyBorder="1" applyAlignment="1">
      <alignment horizontal="center" vertical="center"/>
    </xf>
    <xf numFmtId="1" fontId="8" fillId="33" borderId="19" xfId="0" applyNumberFormat="1" applyFont="1" applyFill="1" applyBorder="1" applyAlignment="1">
      <alignment horizontal="center" vertical="center"/>
    </xf>
    <xf numFmtId="1" fontId="0" fillId="33" borderId="19" xfId="0" applyNumberFormat="1" applyFill="1" applyBorder="1" applyAlignment="1">
      <alignment horizontal="center" vertical="center"/>
    </xf>
    <xf numFmtId="1" fontId="8" fillId="33" borderId="27" xfId="0" applyNumberFormat="1" applyFont="1" applyFill="1" applyBorder="1" applyAlignment="1">
      <alignment horizontal="center" vertical="center"/>
    </xf>
    <xf numFmtId="1" fontId="0" fillId="36" borderId="27" xfId="0" applyNumberFormat="1" applyFill="1" applyBorder="1" applyAlignment="1">
      <alignment horizontal="center" vertical="center"/>
    </xf>
    <xf numFmtId="1" fontId="0" fillId="33" borderId="27" xfId="0" applyNumberFormat="1" applyFill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" fontId="0" fillId="33" borderId="52" xfId="0" applyNumberFormat="1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10" fillId="34" borderId="15" xfId="0" applyNumberFormat="1" applyFont="1" applyFill="1" applyBorder="1" applyAlignment="1">
      <alignment horizontal="center" vertical="center"/>
    </xf>
    <xf numFmtId="1" fontId="4" fillId="33" borderId="18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53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1" fontId="0" fillId="36" borderId="19" xfId="0" applyNumberFormat="1" applyFill="1" applyBorder="1" applyAlignment="1">
      <alignment horizontal="center" vertical="center"/>
    </xf>
    <xf numFmtId="1" fontId="20" fillId="0" borderId="46" xfId="0" applyNumberFormat="1" applyFont="1" applyFill="1" applyBorder="1" applyAlignment="1">
      <alignment horizontal="center" vertical="center"/>
    </xf>
    <xf numFmtId="1" fontId="20" fillId="35" borderId="27" xfId="0" applyNumberFormat="1" applyFont="1" applyFill="1" applyBorder="1" applyAlignment="1">
      <alignment horizontal="center" vertical="center"/>
    </xf>
    <xf numFmtId="1" fontId="20" fillId="37" borderId="46" xfId="0" applyNumberFormat="1" applyFont="1" applyFill="1" applyBorder="1" applyAlignment="1">
      <alignment horizontal="center" vertical="center"/>
    </xf>
    <xf numFmtId="1" fontId="21" fillId="34" borderId="27" xfId="0" applyNumberFormat="1" applyFont="1" applyFill="1" applyBorder="1" applyAlignment="1">
      <alignment horizontal="center" vertical="center"/>
    </xf>
    <xf numFmtId="1" fontId="18" fillId="33" borderId="27" xfId="0" applyNumberFormat="1" applyFont="1" applyFill="1" applyBorder="1" applyAlignment="1">
      <alignment/>
    </xf>
    <xf numFmtId="1" fontId="0" fillId="0" borderId="46" xfId="0" applyNumberFormat="1" applyFont="1" applyFill="1" applyBorder="1" applyAlignment="1">
      <alignment horizontal="center" vertical="center"/>
    </xf>
    <xf numFmtId="1" fontId="18" fillId="35" borderId="27" xfId="0" applyNumberFormat="1" applyFont="1" applyFill="1" applyBorder="1" applyAlignment="1">
      <alignment/>
    </xf>
    <xf numFmtId="1" fontId="18" fillId="37" borderId="46" xfId="0" applyNumberFormat="1" applyFont="1" applyFill="1" applyBorder="1" applyAlignment="1">
      <alignment/>
    </xf>
    <xf numFmtId="1" fontId="18" fillId="37" borderId="27" xfId="0" applyNumberFormat="1" applyFont="1" applyFill="1" applyBorder="1" applyAlignment="1">
      <alignment/>
    </xf>
    <xf numFmtId="1" fontId="0" fillId="0" borderId="27" xfId="0" applyNumberFormat="1" applyFont="1" applyFill="1" applyBorder="1" applyAlignment="1">
      <alignment/>
    </xf>
    <xf numFmtId="1" fontId="6" fillId="34" borderId="54" xfId="0" applyNumberFormat="1" applyFont="1" applyFill="1" applyBorder="1" applyAlignment="1">
      <alignment horizontal="center" vertical="center"/>
    </xf>
    <xf numFmtId="1" fontId="0" fillId="37" borderId="46" xfId="0" applyNumberFormat="1" applyFill="1" applyBorder="1" applyAlignment="1">
      <alignment/>
    </xf>
    <xf numFmtId="1" fontId="0" fillId="37" borderId="27" xfId="0" applyNumberFormat="1" applyFill="1" applyBorder="1" applyAlignment="1">
      <alignment/>
    </xf>
    <xf numFmtId="1" fontId="4" fillId="33" borderId="27" xfId="0" applyNumberFormat="1" applyFont="1" applyFill="1" applyBorder="1" applyAlignment="1">
      <alignment/>
    </xf>
    <xf numFmtId="1" fontId="0" fillId="41" borderId="27" xfId="0" applyNumberFormat="1" applyFill="1" applyBorder="1" applyAlignment="1">
      <alignment horizontal="center" vertical="center"/>
    </xf>
    <xf numFmtId="1" fontId="0" fillId="37" borderId="46" xfId="0" applyNumberFormat="1" applyFill="1" applyBorder="1" applyAlignment="1">
      <alignment horizontal="center" vertical="center"/>
    </xf>
    <xf numFmtId="1" fontId="0" fillId="37" borderId="27" xfId="0" applyNumberFormat="1" applyFill="1" applyBorder="1" applyAlignment="1">
      <alignment horizontal="center" vertical="center"/>
    </xf>
    <xf numFmtId="1" fontId="0" fillId="0" borderId="27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4" fillId="33" borderId="19" xfId="0" applyNumberFormat="1" applyFont="1" applyFill="1" applyBorder="1" applyAlignment="1">
      <alignment/>
    </xf>
    <xf numFmtId="1" fontId="0" fillId="37" borderId="19" xfId="0" applyNumberFormat="1" applyFill="1" applyBorder="1" applyAlignment="1">
      <alignment horizontal="center" vertical="center"/>
    </xf>
    <xf numFmtId="1" fontId="0" fillId="0" borderId="19" xfId="0" applyNumberFormat="1" applyBorder="1" applyAlignment="1">
      <alignment/>
    </xf>
    <xf numFmtId="1" fontId="0" fillId="37" borderId="15" xfId="0" applyNumberFormat="1" applyFont="1" applyFill="1" applyBorder="1" applyAlignment="1">
      <alignment/>
    </xf>
    <xf numFmtId="1" fontId="4" fillId="35" borderId="15" xfId="0" applyNumberFormat="1" applyFont="1" applyFill="1" applyBorder="1" applyAlignment="1">
      <alignment horizontal="center" vertical="center" wrapText="1"/>
    </xf>
    <xf numFmtId="1" fontId="0" fillId="37" borderId="12" xfId="0" applyNumberFormat="1" applyFont="1" applyFill="1" applyBorder="1" applyAlignment="1">
      <alignment/>
    </xf>
    <xf numFmtId="1" fontId="0" fillId="41" borderId="19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37" borderId="17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41" borderId="10" xfId="0" applyNumberForma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 wrapText="1"/>
    </xf>
    <xf numFmtId="1" fontId="0" fillId="37" borderId="17" xfId="0" applyNumberFormat="1" applyFill="1" applyBorder="1" applyAlignment="1">
      <alignment horizontal="center" vertical="center"/>
    </xf>
    <xf numFmtId="1" fontId="0" fillId="37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9" xfId="0" applyNumberFormat="1" applyBorder="1" applyAlignment="1">
      <alignment horizontal="center"/>
    </xf>
    <xf numFmtId="1" fontId="4" fillId="37" borderId="19" xfId="0" applyNumberFormat="1" applyFont="1" applyFill="1" applyBorder="1" applyAlignment="1">
      <alignment/>
    </xf>
    <xf numFmtId="1" fontId="6" fillId="34" borderId="19" xfId="0" applyNumberFormat="1" applyFont="1" applyFill="1" applyBorder="1" applyAlignment="1">
      <alignment horizontal="center" vertical="center"/>
    </xf>
    <xf numFmtId="1" fontId="0" fillId="37" borderId="19" xfId="0" applyNumberFormat="1" applyFont="1" applyFill="1" applyBorder="1" applyAlignment="1">
      <alignment/>
    </xf>
    <xf numFmtId="1" fontId="0" fillId="0" borderId="55" xfId="0" applyNumberFormat="1" applyBorder="1" applyAlignment="1">
      <alignment horizontal="center" vertical="center"/>
    </xf>
    <xf numFmtId="1" fontId="6" fillId="34" borderId="36" xfId="0" applyNumberFormat="1" applyFont="1" applyFill="1" applyBorder="1" applyAlignment="1">
      <alignment horizontal="center" vertical="center"/>
    </xf>
    <xf numFmtId="1" fontId="6" fillId="34" borderId="56" xfId="0" applyNumberFormat="1" applyFont="1" applyFill="1" applyBorder="1" applyAlignment="1">
      <alignment horizontal="center" vertical="center"/>
    </xf>
    <xf numFmtId="1" fontId="4" fillId="37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 wrapText="1"/>
    </xf>
    <xf numFmtId="1" fontId="0" fillId="0" borderId="12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35" borderId="15" xfId="0" applyNumberFormat="1" applyFont="1" applyFill="1" applyBorder="1" applyAlignment="1">
      <alignment horizontal="center" vertical="center" wrapText="1"/>
    </xf>
    <xf numFmtId="1" fontId="0" fillId="0" borderId="25" xfId="0" applyNumberFormat="1" applyBorder="1" applyAlignment="1">
      <alignment/>
    </xf>
    <xf numFmtId="1" fontId="0" fillId="0" borderId="55" xfId="0" applyNumberFormat="1" applyBorder="1" applyAlignment="1">
      <alignment/>
    </xf>
    <xf numFmtId="1" fontId="4" fillId="37" borderId="12" xfId="0" applyNumberFormat="1" applyFont="1" applyFill="1" applyBorder="1" applyAlignment="1">
      <alignment horizontal="center" vertical="center"/>
    </xf>
    <xf numFmtId="1" fontId="0" fillId="37" borderId="53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1" fontId="0" fillId="0" borderId="52" xfId="0" applyNumberFormat="1" applyBorder="1" applyAlignment="1">
      <alignment horizontal="center" vertical="center"/>
    </xf>
    <xf numFmtId="1" fontId="4" fillId="35" borderId="27" xfId="0" applyNumberFormat="1" applyFont="1" applyFill="1" applyBorder="1" applyAlignment="1">
      <alignment horizontal="center"/>
    </xf>
    <xf numFmtId="1" fontId="0" fillId="38" borderId="27" xfId="0" applyNumberFormat="1" applyFill="1" applyBorder="1" applyAlignment="1">
      <alignment/>
    </xf>
    <xf numFmtId="1" fontId="0" fillId="39" borderId="27" xfId="0" applyNumberFormat="1" applyFill="1" applyBorder="1" applyAlignment="1">
      <alignment/>
    </xf>
    <xf numFmtId="1" fontId="0" fillId="40" borderId="27" xfId="0" applyNumberFormat="1" applyFill="1" applyBorder="1" applyAlignment="1">
      <alignment/>
    </xf>
    <xf numFmtId="1" fontId="0" fillId="38" borderId="19" xfId="0" applyNumberFormat="1" applyFill="1" applyBorder="1" applyAlignment="1">
      <alignment/>
    </xf>
    <xf numFmtId="1" fontId="0" fillId="39" borderId="19" xfId="0" applyNumberFormat="1" applyFill="1" applyBorder="1" applyAlignment="1">
      <alignment/>
    </xf>
    <xf numFmtId="1" fontId="0" fillId="40" borderId="19" xfId="0" applyNumberFormat="1" applyFill="1" applyBorder="1" applyAlignment="1">
      <alignment/>
    </xf>
    <xf numFmtId="1" fontId="4" fillId="34" borderId="27" xfId="0" applyNumberFormat="1" applyFont="1" applyFill="1" applyBorder="1" applyAlignment="1">
      <alignment horizontal="center" vertical="center"/>
    </xf>
    <xf numFmtId="1" fontId="0" fillId="0" borderId="58" xfId="0" applyNumberFormat="1" applyBorder="1" applyAlignment="1">
      <alignment horizontal="center" vertical="center"/>
    </xf>
    <xf numFmtId="1" fontId="0" fillId="35" borderId="19" xfId="0" applyNumberFormat="1" applyFont="1" applyFill="1" applyBorder="1" applyAlignment="1">
      <alignment horizontal="center" vertical="center"/>
    </xf>
    <xf numFmtId="1" fontId="0" fillId="38" borderId="19" xfId="0" applyNumberFormat="1" applyFill="1" applyBorder="1" applyAlignment="1">
      <alignment horizontal="center" vertical="center"/>
    </xf>
    <xf numFmtId="1" fontId="4" fillId="35" borderId="33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1" fontId="0" fillId="34" borderId="33" xfId="0" applyNumberFormat="1" applyFill="1" applyBorder="1" applyAlignment="1">
      <alignment/>
    </xf>
    <xf numFmtId="1" fontId="0" fillId="34" borderId="36" xfId="0" applyNumberFormat="1" applyFill="1" applyBorder="1" applyAlignment="1">
      <alignment/>
    </xf>
    <xf numFmtId="1" fontId="0" fillId="34" borderId="15" xfId="0" applyNumberFormat="1" applyFill="1" applyBorder="1" applyAlignment="1">
      <alignment/>
    </xf>
    <xf numFmtId="0" fontId="0" fillId="0" borderId="59" xfId="0" applyFont="1" applyBorder="1" applyAlignment="1">
      <alignment vertical="center"/>
    </xf>
    <xf numFmtId="0" fontId="0" fillId="0" borderId="28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4" fillId="35" borderId="60" xfId="0" applyFont="1" applyFill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6" xfId="0" applyFont="1" applyFill="1" applyBorder="1" applyAlignment="1">
      <alignment horizontal="left" vertical="top" wrapText="1"/>
    </xf>
    <xf numFmtId="0" fontId="15" fillId="33" borderId="61" xfId="0" applyFont="1" applyFill="1" applyBorder="1" applyAlignment="1">
      <alignment vertical="center" wrapText="1"/>
    </xf>
    <xf numFmtId="0" fontId="0" fillId="0" borderId="15" xfId="0" applyBorder="1" applyAlignment="1">
      <alignment horizontal="left" vertical="top" wrapText="1"/>
    </xf>
    <xf numFmtId="0" fontId="0" fillId="0" borderId="35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3" xfId="0" applyBorder="1" applyAlignment="1">
      <alignment horizontal="left" vertical="center" wrapText="1"/>
    </xf>
    <xf numFmtId="0" fontId="4" fillId="0" borderId="62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1" fontId="4" fillId="0" borderId="32" xfId="0" applyNumberFormat="1" applyFont="1" applyBorder="1" applyAlignment="1">
      <alignment horizontal="center" vertical="center"/>
    </xf>
    <xf numFmtId="0" fontId="4" fillId="35" borderId="63" xfId="0" applyFont="1" applyFill="1" applyBorder="1" applyAlignment="1">
      <alignment vertical="center"/>
    </xf>
    <xf numFmtId="1" fontId="6" fillId="35" borderId="64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35" borderId="32" xfId="0" applyFont="1" applyFill="1" applyBorder="1" applyAlignment="1">
      <alignment vertical="center" wrapText="1"/>
    </xf>
    <xf numFmtId="0" fontId="4" fillId="35" borderId="33" xfId="0" applyFont="1" applyFill="1" applyBorder="1" applyAlignment="1">
      <alignment vertical="center" wrapText="1"/>
    </xf>
    <xf numFmtId="0" fontId="4" fillId="35" borderId="59" xfId="0" applyFont="1" applyFill="1" applyBorder="1" applyAlignment="1">
      <alignment vertical="center"/>
    </xf>
    <xf numFmtId="1" fontId="6" fillId="35" borderId="62" xfId="0" applyNumberFormat="1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vertical="center"/>
    </xf>
    <xf numFmtId="0" fontId="4" fillId="35" borderId="61" xfId="0" applyFont="1" applyFill="1" applyBorder="1" applyAlignment="1">
      <alignment vertical="top" wrapText="1"/>
    </xf>
    <xf numFmtId="0" fontId="0" fillId="0" borderId="31" xfId="0" applyBorder="1" applyAlignment="1">
      <alignment vertical="center"/>
    </xf>
    <xf numFmtId="0" fontId="0" fillId="0" borderId="6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" fillId="35" borderId="33" xfId="0" applyFont="1" applyFill="1" applyBorder="1" applyAlignment="1">
      <alignment vertical="top" wrapText="1"/>
    </xf>
    <xf numFmtId="1" fontId="4" fillId="35" borderId="62" xfId="0" applyNumberFormat="1" applyFont="1" applyFill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164" fontId="11" fillId="35" borderId="27" xfId="0" applyNumberFormat="1" applyFont="1" applyFill="1" applyBorder="1" applyAlignment="1">
      <alignment horizontal="center" vertical="center"/>
    </xf>
    <xf numFmtId="1" fontId="11" fillId="34" borderId="27" xfId="0" applyNumberFormat="1" applyFont="1" applyFill="1" applyBorder="1" applyAlignment="1">
      <alignment horizontal="center" vertical="center"/>
    </xf>
    <xf numFmtId="164" fontId="8" fillId="33" borderId="27" xfId="0" applyNumberFormat="1" applyFont="1" applyFill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1" fontId="0" fillId="34" borderId="27" xfId="0" applyNumberFormat="1" applyFont="1" applyFill="1" applyBorder="1" applyAlignment="1">
      <alignment horizontal="center" vertical="center"/>
    </xf>
    <xf numFmtId="1" fontId="4" fillId="35" borderId="32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" fontId="8" fillId="0" borderId="53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1" fontId="0" fillId="34" borderId="19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4" fillId="34" borderId="33" xfId="0" applyNumberFormat="1" applyFont="1" applyFill="1" applyBorder="1" applyAlignment="1">
      <alignment horizontal="center" vertical="center"/>
    </xf>
    <xf numFmtId="1" fontId="4" fillId="33" borderId="33" xfId="0" applyNumberFormat="1" applyFont="1" applyFill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164" fontId="11" fillId="35" borderId="36" xfId="0" applyNumberFormat="1" applyFont="1" applyFill="1" applyBorder="1" applyAlignment="1">
      <alignment horizontal="center" vertical="center"/>
    </xf>
    <xf numFmtId="1" fontId="11" fillId="34" borderId="36" xfId="0" applyNumberFormat="1" applyFont="1" applyFill="1" applyBorder="1" applyAlignment="1">
      <alignment horizontal="center" vertical="center"/>
    </xf>
    <xf numFmtId="164" fontId="8" fillId="33" borderId="3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1" fontId="7" fillId="34" borderId="27" xfId="0" applyNumberFormat="1" applyFont="1" applyFill="1" applyBorder="1" applyAlignment="1">
      <alignment horizontal="center" vertical="center"/>
    </xf>
    <xf numFmtId="1" fontId="14" fillId="36" borderId="46" xfId="0" applyNumberFormat="1" applyFont="1" applyFill="1" applyBorder="1" applyAlignment="1">
      <alignment horizontal="center" vertical="center"/>
    </xf>
    <xf numFmtId="1" fontId="7" fillId="35" borderId="46" xfId="0" applyNumberFormat="1" applyFont="1" applyFill="1" applyBorder="1" applyAlignment="1">
      <alignment horizontal="center" vertical="center"/>
    </xf>
    <xf numFmtId="1" fontId="14" fillId="33" borderId="46" xfId="0" applyNumberFormat="1" applyFont="1" applyFill="1" applyBorder="1" applyAlignment="1">
      <alignment horizontal="center" vertical="center"/>
    </xf>
    <xf numFmtId="1" fontId="0" fillId="33" borderId="36" xfId="0" applyNumberFormat="1" applyFill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14" fillId="33" borderId="0" xfId="0" applyNumberFormat="1" applyFont="1" applyFill="1" applyBorder="1" applyAlignment="1">
      <alignment horizontal="center" vertical="center"/>
    </xf>
    <xf numFmtId="1" fontId="14" fillId="36" borderId="35" xfId="0" applyNumberFormat="1" applyFont="1" applyFill="1" applyBorder="1" applyAlignment="1">
      <alignment horizontal="center" vertical="center"/>
    </xf>
    <xf numFmtId="1" fontId="7" fillId="35" borderId="35" xfId="0" applyNumberFormat="1" applyFont="1" applyFill="1" applyBorder="1" applyAlignment="1">
      <alignment horizontal="center" vertical="center"/>
    </xf>
    <xf numFmtId="1" fontId="14" fillId="33" borderId="35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1" fontId="4" fillId="34" borderId="19" xfId="0" applyNumberFormat="1" applyFont="1" applyFill="1" applyBorder="1" applyAlignment="1">
      <alignment horizontal="center" vertical="center"/>
    </xf>
    <xf numFmtId="1" fontId="0" fillId="33" borderId="55" xfId="0" applyNumberFormat="1" applyFill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4" fillId="33" borderId="27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" fontId="4" fillId="33" borderId="52" xfId="0" applyNumberFormat="1" applyFont="1" applyFill="1" applyBorder="1" applyAlignment="1">
      <alignment horizontal="center" vertical="center"/>
    </xf>
    <xf numFmtId="1" fontId="4" fillId="33" borderId="62" xfId="0" applyNumberFormat="1" applyFont="1" applyFill="1" applyBorder="1" applyAlignment="1">
      <alignment horizontal="center" vertical="center"/>
    </xf>
    <xf numFmtId="1" fontId="4" fillId="34" borderId="35" xfId="0" applyNumberFormat="1" applyFont="1" applyFill="1" applyBorder="1" applyAlignment="1">
      <alignment horizontal="center" vertical="center"/>
    </xf>
    <xf numFmtId="1" fontId="4" fillId="36" borderId="33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vertical="center" wrapText="1"/>
    </xf>
    <xf numFmtId="0" fontId="4" fillId="35" borderId="62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4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8" xfId="0" applyBorder="1" applyAlignment="1">
      <alignment/>
    </xf>
    <xf numFmtId="1" fontId="4" fillId="35" borderId="42" xfId="0" applyNumberFormat="1" applyFont="1" applyFill="1" applyBorder="1" applyAlignment="1">
      <alignment horizontal="center" vertical="center"/>
    </xf>
    <xf numFmtId="1" fontId="4" fillId="35" borderId="16" xfId="0" applyNumberFormat="1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vertical="top"/>
    </xf>
    <xf numFmtId="1" fontId="4" fillId="35" borderId="33" xfId="0" applyNumberFormat="1" applyFont="1" applyFill="1" applyBorder="1" applyAlignment="1">
      <alignment/>
    </xf>
    <xf numFmtId="1" fontId="4" fillId="35" borderId="16" xfId="0" applyNumberFormat="1" applyFont="1" applyFill="1" applyBorder="1" applyAlignment="1">
      <alignment/>
    </xf>
    <xf numFmtId="1" fontId="6" fillId="34" borderId="3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textRotation="90" wrapText="1"/>
    </xf>
    <xf numFmtId="1" fontId="7" fillId="35" borderId="2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vertical="top" wrapText="1"/>
    </xf>
    <xf numFmtId="0" fontId="4" fillId="35" borderId="59" xfId="0" applyFont="1" applyFill="1" applyBorder="1" applyAlignment="1">
      <alignment/>
    </xf>
    <xf numFmtId="1" fontId="4" fillId="37" borderId="12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left" vertical="center" wrapText="1"/>
    </xf>
    <xf numFmtId="0" fontId="15" fillId="33" borderId="64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" fontId="4" fillId="35" borderId="36" xfId="0" applyNumberFormat="1" applyFont="1" applyFill="1" applyBorder="1" applyAlignment="1">
      <alignment horizontal="center" vertical="center" wrapText="1"/>
    </xf>
    <xf numFmtId="1" fontId="0" fillId="37" borderId="53" xfId="0" applyNumberFormat="1" applyFill="1" applyBorder="1" applyAlignment="1">
      <alignment horizontal="center" vertical="center"/>
    </xf>
    <xf numFmtId="1" fontId="4" fillId="0" borderId="62" xfId="0" applyNumberFormat="1" applyFont="1" applyBorder="1" applyAlignment="1">
      <alignment horizontal="center" vertical="center"/>
    </xf>
    <xf numFmtId="1" fontId="4" fillId="37" borderId="62" xfId="0" applyNumberFormat="1" applyFont="1" applyFill="1" applyBorder="1" applyAlignment="1">
      <alignment horizontal="center" vertical="center"/>
    </xf>
    <xf numFmtId="1" fontId="4" fillId="34" borderId="34" xfId="0" applyNumberFormat="1" applyFont="1" applyFill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1" fontId="4" fillId="34" borderId="62" xfId="0" applyNumberFormat="1" applyFont="1" applyFill="1" applyBorder="1" applyAlignment="1">
      <alignment horizontal="center" vertical="center"/>
    </xf>
    <xf numFmtId="1" fontId="4" fillId="35" borderId="27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" fontId="0" fillId="33" borderId="19" xfId="0" applyNumberFormat="1" applyFont="1" applyFill="1" applyBorder="1" applyAlignment="1">
      <alignment horizontal="center" vertical="center"/>
    </xf>
    <xf numFmtId="1" fontId="0" fillId="33" borderId="15" xfId="0" applyNumberFormat="1" applyFont="1" applyFill="1" applyBorder="1" applyAlignment="1">
      <alignment horizontal="center" vertical="center"/>
    </xf>
    <xf numFmtId="1" fontId="4" fillId="35" borderId="34" xfId="0" applyNumberFormat="1" applyFont="1" applyFill="1" applyBorder="1" applyAlignment="1">
      <alignment horizontal="center" vertical="center"/>
    </xf>
    <xf numFmtId="1" fontId="4" fillId="34" borderId="54" xfId="0" applyNumberFormat="1" applyFont="1" applyFill="1" applyBorder="1" applyAlignment="1">
      <alignment horizontal="center" vertical="center"/>
    </xf>
    <xf numFmtId="1" fontId="4" fillId="34" borderId="38" xfId="0" applyNumberFormat="1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1" fontId="4" fillId="34" borderId="29" xfId="0" applyNumberFormat="1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1" fontId="4" fillId="34" borderId="56" xfId="0" applyNumberFormat="1" applyFont="1" applyFill="1" applyBorder="1" applyAlignment="1">
      <alignment horizontal="center" vertical="center"/>
    </xf>
    <xf numFmtId="1" fontId="4" fillId="33" borderId="34" xfId="0" applyNumberFormat="1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1" fontId="0" fillId="37" borderId="12" xfId="0" applyNumberFormat="1" applyFont="1" applyFill="1" applyBorder="1" applyAlignment="1">
      <alignment horizontal="center" vertical="center"/>
    </xf>
    <xf numFmtId="1" fontId="0" fillId="0" borderId="27" xfId="0" applyNumberForma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0" fontId="4" fillId="33" borderId="32" xfId="0" applyFont="1" applyFill="1" applyBorder="1" applyAlignment="1">
      <alignment vertical="center" wrapText="1"/>
    </xf>
    <xf numFmtId="1" fontId="4" fillId="38" borderId="62" xfId="0" applyNumberFormat="1" applyFont="1" applyFill="1" applyBorder="1" applyAlignment="1">
      <alignment horizontal="center" vertical="center"/>
    </xf>
    <xf numFmtId="1" fontId="4" fillId="39" borderId="62" xfId="0" applyNumberFormat="1" applyFont="1" applyFill="1" applyBorder="1" applyAlignment="1">
      <alignment horizontal="center" vertical="center"/>
    </xf>
    <xf numFmtId="1" fontId="4" fillId="42" borderId="62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33" borderId="52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1" fontId="4" fillId="34" borderId="48" xfId="0" applyNumberFormat="1" applyFont="1" applyFill="1" applyBorder="1" applyAlignment="1">
      <alignment horizontal="center" vertical="center"/>
    </xf>
    <xf numFmtId="1" fontId="6" fillId="35" borderId="42" xfId="0" applyNumberFormat="1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" fontId="6" fillId="35" borderId="65" xfId="0" applyNumberFormat="1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vertical="center"/>
    </xf>
    <xf numFmtId="0" fontId="0" fillId="33" borderId="37" xfId="0" applyFont="1" applyFill="1" applyBorder="1" applyAlignment="1">
      <alignment horizontal="center" vertical="center"/>
    </xf>
    <xf numFmtId="1" fontId="6" fillId="35" borderId="34" xfId="0" applyNumberFormat="1" applyFont="1" applyFill="1" applyBorder="1" applyAlignment="1">
      <alignment horizontal="center" vertical="center"/>
    </xf>
    <xf numFmtId="1" fontId="6" fillId="35" borderId="66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left" vertical="top" wrapText="1"/>
    </xf>
    <xf numFmtId="0" fontId="4" fillId="33" borderId="33" xfId="0" applyFont="1" applyFill="1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33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36" borderId="15" xfId="0" applyNumberFormat="1" applyFont="1" applyFill="1" applyBorder="1" applyAlignment="1">
      <alignment horizontal="center" vertical="center"/>
    </xf>
    <xf numFmtId="1" fontId="0" fillId="35" borderId="15" xfId="0" applyNumberFormat="1" applyFont="1" applyFill="1" applyBorder="1" applyAlignment="1">
      <alignment horizontal="center" vertical="center"/>
    </xf>
    <xf numFmtId="1" fontId="0" fillId="33" borderId="18" xfId="0" applyNumberFormat="1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0" borderId="60" xfId="0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33" borderId="59" xfId="0" applyFont="1" applyFill="1" applyBorder="1" applyAlignment="1">
      <alignment vertical="center"/>
    </xf>
    <xf numFmtId="1" fontId="0" fillId="0" borderId="35" xfId="0" applyNumberFormat="1" applyBorder="1" applyAlignment="1">
      <alignment horizontal="center" vertical="center"/>
    </xf>
    <xf numFmtId="1" fontId="4" fillId="35" borderId="36" xfId="0" applyNumberFormat="1" applyFont="1" applyFill="1" applyBorder="1" applyAlignment="1">
      <alignment horizontal="center" vertical="center"/>
    </xf>
    <xf numFmtId="1" fontId="0" fillId="37" borderId="53" xfId="0" applyNumberFormat="1" applyFill="1" applyBorder="1" applyAlignment="1">
      <alignment/>
    </xf>
    <xf numFmtId="1" fontId="0" fillId="37" borderId="19" xfId="0" applyNumberFormat="1" applyFill="1" applyBorder="1" applyAlignment="1">
      <alignment/>
    </xf>
    <xf numFmtId="1" fontId="6" fillId="35" borderId="3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" fontId="0" fillId="0" borderId="52" xfId="0" applyNumberFormat="1" applyFont="1" applyFill="1" applyBorder="1" applyAlignment="1">
      <alignment/>
    </xf>
    <xf numFmtId="1" fontId="6" fillId="34" borderId="67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top" wrapText="1"/>
    </xf>
    <xf numFmtId="1" fontId="6" fillId="34" borderId="68" xfId="0" applyNumberFormat="1" applyFont="1" applyFill="1" applyBorder="1" applyAlignment="1">
      <alignment horizontal="center" vertical="center"/>
    </xf>
    <xf numFmtId="1" fontId="4" fillId="33" borderId="69" xfId="0" applyNumberFormat="1" applyFont="1" applyFill="1" applyBorder="1" applyAlignment="1">
      <alignment horizontal="center" vertical="center"/>
    </xf>
    <xf numFmtId="0" fontId="4" fillId="35" borderId="61" xfId="0" applyFont="1" applyFill="1" applyBorder="1" applyAlignment="1">
      <alignment vertical="center" wrapText="1"/>
    </xf>
    <xf numFmtId="0" fontId="4" fillId="35" borderId="63" xfId="0" applyFont="1" applyFill="1" applyBorder="1" applyAlignment="1">
      <alignment/>
    </xf>
    <xf numFmtId="0" fontId="0" fillId="0" borderId="61" xfId="0" applyBorder="1" applyAlignment="1">
      <alignment vertical="top" wrapText="1"/>
    </xf>
    <xf numFmtId="1" fontId="4" fillId="33" borderId="42" xfId="0" applyNumberFormat="1" applyFont="1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0" fontId="4" fillId="33" borderId="70" xfId="0" applyFont="1" applyFill="1" applyBorder="1" applyAlignment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57" xfId="0" applyFont="1" applyFill="1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66" xfId="0" applyBorder="1" applyAlignment="1">
      <alignment/>
    </xf>
    <xf numFmtId="0" fontId="0" fillId="0" borderId="38" xfId="0" applyBorder="1" applyAlignment="1">
      <alignment/>
    </xf>
    <xf numFmtId="0" fontId="0" fillId="0" borderId="68" xfId="0" applyBorder="1" applyAlignment="1">
      <alignment/>
    </xf>
    <xf numFmtId="0" fontId="4" fillId="0" borderId="7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34" borderId="66" xfId="0" applyFont="1" applyFill="1" applyBorder="1" applyAlignment="1">
      <alignment horizontal="center" vertical="center" textRotation="90"/>
    </xf>
    <xf numFmtId="0" fontId="4" fillId="34" borderId="38" xfId="0" applyFont="1" applyFill="1" applyBorder="1" applyAlignment="1">
      <alignment horizontal="center" vertical="center" textRotation="90"/>
    </xf>
    <xf numFmtId="0" fontId="4" fillId="34" borderId="68" xfId="0" applyFont="1" applyFill="1" applyBorder="1" applyAlignment="1">
      <alignment horizontal="center" vertical="center" textRotation="90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0" fontId="0" fillId="0" borderId="66" xfId="0" applyBorder="1" applyAlignment="1">
      <alignment horizontal="center" textRotation="90"/>
    </xf>
    <xf numFmtId="0" fontId="0" fillId="0" borderId="38" xfId="0" applyBorder="1" applyAlignment="1">
      <alignment horizontal="center" textRotation="90"/>
    </xf>
    <xf numFmtId="0" fontId="0" fillId="0" borderId="68" xfId="0" applyBorder="1" applyAlignment="1">
      <alignment horizontal="center" textRotation="90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4" fillId="0" borderId="66" xfId="0" applyFont="1" applyBorder="1" applyAlignment="1">
      <alignment horizontal="center" vertical="center" textRotation="90"/>
    </xf>
    <xf numFmtId="0" fontId="4" fillId="0" borderId="38" xfId="0" applyFont="1" applyBorder="1" applyAlignment="1">
      <alignment horizontal="center" vertical="center" textRotation="90"/>
    </xf>
    <xf numFmtId="0" fontId="4" fillId="0" borderId="68" xfId="0" applyFont="1" applyBorder="1" applyAlignment="1">
      <alignment horizontal="center" vertical="center" textRotation="90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9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textRotation="90"/>
    </xf>
    <xf numFmtId="0" fontId="4" fillId="0" borderId="72" xfId="0" applyFont="1" applyBorder="1" applyAlignment="1">
      <alignment vertical="center" wrapText="1"/>
    </xf>
    <xf numFmtId="1" fontId="4" fillId="40" borderId="55" xfId="0" applyNumberFormat="1" applyFont="1" applyFill="1" applyBorder="1" applyAlignment="1">
      <alignment horizontal="center"/>
    </xf>
    <xf numFmtId="1" fontId="4" fillId="40" borderId="53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73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0" borderId="47" xfId="0" applyFont="1" applyBorder="1" applyAlignment="1">
      <alignment horizontal="center"/>
    </xf>
    <xf numFmtId="0" fontId="0" fillId="0" borderId="47" xfId="0" applyBorder="1" applyAlignment="1">
      <alignment wrapText="1"/>
    </xf>
    <xf numFmtId="0" fontId="17" fillId="0" borderId="0" xfId="0" applyFont="1" applyAlignment="1">
      <alignment horizontal="center"/>
    </xf>
    <xf numFmtId="0" fontId="0" fillId="0" borderId="24" xfId="0" applyBorder="1" applyAlignment="1">
      <alignment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4" fillId="0" borderId="38" xfId="0" applyFont="1" applyBorder="1" applyAlignment="1">
      <alignment vertical="center" textRotation="90"/>
    </xf>
    <xf numFmtId="0" fontId="4" fillId="0" borderId="68" xfId="0" applyFont="1" applyBorder="1" applyAlignment="1">
      <alignment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4"/>
  <sheetViews>
    <sheetView zoomScalePageLayoutView="0" workbookViewId="0" topLeftCell="D15">
      <selection activeCell="A1" sqref="A1:BH29"/>
    </sheetView>
  </sheetViews>
  <sheetFormatPr defaultColWidth="9.00390625" defaultRowHeight="12.75"/>
  <cols>
    <col min="1" max="1" width="2.875" style="0" customWidth="1"/>
    <col min="2" max="2" width="8.375" style="0" customWidth="1"/>
    <col min="3" max="3" width="18.625" style="0" customWidth="1"/>
    <col min="5" max="20" width="3.75390625" style="0" customWidth="1"/>
    <col min="21" max="21" width="7.75390625" style="0" customWidth="1"/>
    <col min="22" max="22" width="5.25390625" style="0" customWidth="1"/>
    <col min="23" max="24" width="2.25390625" style="0" customWidth="1"/>
    <col min="25" max="47" width="3.75390625" style="0" customWidth="1"/>
    <col min="48" max="48" width="8.375" style="0" customWidth="1"/>
    <col min="49" max="49" width="5.625" style="0" customWidth="1"/>
    <col min="50" max="59" width="2.25390625" style="0" customWidth="1"/>
    <col min="60" max="60" width="5.125" style="0" customWidth="1"/>
  </cols>
  <sheetData>
    <row r="1" spans="2:18" ht="15">
      <c r="B1" s="1" t="s">
        <v>41</v>
      </c>
      <c r="I1" s="452"/>
      <c r="J1" s="452"/>
      <c r="L1" s="2"/>
      <c r="Q1" s="2"/>
      <c r="R1" s="2"/>
    </row>
    <row r="2" spans="2:4" ht="15.75" thickBot="1">
      <c r="B2" s="1" t="s">
        <v>58</v>
      </c>
      <c r="D2" s="2" t="s">
        <v>168</v>
      </c>
    </row>
    <row r="3" spans="1:60" ht="70.5" customHeight="1">
      <c r="A3" s="453" t="s">
        <v>27</v>
      </c>
      <c r="B3" s="456" t="s">
        <v>0</v>
      </c>
      <c r="C3" s="459" t="s">
        <v>42</v>
      </c>
      <c r="D3" s="462" t="s">
        <v>43</v>
      </c>
      <c r="E3" s="13" t="s">
        <v>70</v>
      </c>
      <c r="F3" s="451" t="s">
        <v>28</v>
      </c>
      <c r="G3" s="451"/>
      <c r="H3" s="451"/>
      <c r="I3" s="14" t="s">
        <v>71</v>
      </c>
      <c r="J3" s="450" t="s">
        <v>29</v>
      </c>
      <c r="K3" s="450"/>
      <c r="L3" s="450"/>
      <c r="M3" s="450"/>
      <c r="N3" s="450" t="s">
        <v>30</v>
      </c>
      <c r="O3" s="450"/>
      <c r="P3" s="450"/>
      <c r="Q3" s="450"/>
      <c r="R3" s="3" t="s">
        <v>72</v>
      </c>
      <c r="S3" s="450" t="s">
        <v>31</v>
      </c>
      <c r="T3" s="450"/>
      <c r="U3" s="450"/>
      <c r="V3" s="19" t="s">
        <v>59</v>
      </c>
      <c r="W3" s="3" t="s">
        <v>73</v>
      </c>
      <c r="X3" s="450" t="s">
        <v>32</v>
      </c>
      <c r="Y3" s="450"/>
      <c r="Z3" s="450"/>
      <c r="AA3" s="450"/>
      <c r="AB3" s="3" t="s">
        <v>74</v>
      </c>
      <c r="AC3" s="450" t="s">
        <v>33</v>
      </c>
      <c r="AD3" s="450"/>
      <c r="AE3" s="450"/>
      <c r="AF3" s="3" t="s">
        <v>75</v>
      </c>
      <c r="AG3" s="450" t="s">
        <v>34</v>
      </c>
      <c r="AH3" s="450"/>
      <c r="AI3" s="450"/>
      <c r="AJ3" s="3" t="s">
        <v>76</v>
      </c>
      <c r="AK3" s="450" t="s">
        <v>35</v>
      </c>
      <c r="AL3" s="450"/>
      <c r="AM3" s="450"/>
      <c r="AN3" s="3" t="s">
        <v>87</v>
      </c>
      <c r="AO3" s="450" t="s">
        <v>36</v>
      </c>
      <c r="AP3" s="450"/>
      <c r="AQ3" s="450"/>
      <c r="AR3" s="450"/>
      <c r="AS3" s="3" t="s">
        <v>88</v>
      </c>
      <c r="AT3" s="450" t="s">
        <v>37</v>
      </c>
      <c r="AU3" s="450"/>
      <c r="AV3" s="450"/>
      <c r="AW3" s="19" t="s">
        <v>60</v>
      </c>
      <c r="AX3" s="3" t="s">
        <v>89</v>
      </c>
      <c r="AY3" s="450" t="s">
        <v>38</v>
      </c>
      <c r="AZ3" s="450"/>
      <c r="BA3" s="450"/>
      <c r="BB3" s="450"/>
      <c r="BC3" s="450" t="s">
        <v>39</v>
      </c>
      <c r="BD3" s="450"/>
      <c r="BE3" s="450"/>
      <c r="BF3" s="450"/>
      <c r="BG3" s="4" t="s">
        <v>49</v>
      </c>
      <c r="BH3" s="444" t="s">
        <v>50</v>
      </c>
    </row>
    <row r="4" spans="1:60" ht="12.75">
      <c r="A4" s="454"/>
      <c r="B4" s="457"/>
      <c r="C4" s="460"/>
      <c r="D4" s="463"/>
      <c r="E4" s="447" t="s">
        <v>51</v>
      </c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8"/>
      <c r="AH4" s="448"/>
      <c r="AI4" s="448"/>
      <c r="AJ4" s="448"/>
      <c r="AK4" s="448"/>
      <c r="AL4" s="448"/>
      <c r="AM4" s="448"/>
      <c r="AN4" s="448"/>
      <c r="AO4" s="448"/>
      <c r="AP4" s="448"/>
      <c r="AQ4" s="448"/>
      <c r="AR4" s="448"/>
      <c r="AS4" s="448"/>
      <c r="AT4" s="448"/>
      <c r="AU4" s="448"/>
      <c r="AV4" s="448"/>
      <c r="AW4" s="448"/>
      <c r="AX4" s="448"/>
      <c r="AY4" s="448"/>
      <c r="AZ4" s="448"/>
      <c r="BA4" s="448"/>
      <c r="BB4" s="448"/>
      <c r="BC4" s="448"/>
      <c r="BD4" s="448"/>
      <c r="BE4" s="448"/>
      <c r="BF4" s="448"/>
      <c r="BG4" s="449"/>
      <c r="BH4" s="445"/>
    </row>
    <row r="5" spans="1:60" ht="12.75">
      <c r="A5" s="454"/>
      <c r="B5" s="457"/>
      <c r="C5" s="460"/>
      <c r="D5" s="463"/>
      <c r="E5" s="20">
        <v>35</v>
      </c>
      <c r="F5" s="15">
        <v>36</v>
      </c>
      <c r="G5" s="15">
        <v>37</v>
      </c>
      <c r="H5" s="15">
        <v>38</v>
      </c>
      <c r="I5" s="15">
        <v>39</v>
      </c>
      <c r="J5" s="15">
        <v>40</v>
      </c>
      <c r="K5" s="15">
        <v>41</v>
      </c>
      <c r="L5" s="15">
        <v>42</v>
      </c>
      <c r="M5" s="15">
        <v>43</v>
      </c>
      <c r="N5" s="15">
        <v>44</v>
      </c>
      <c r="O5" s="15">
        <v>45</v>
      </c>
      <c r="P5" s="15">
        <v>46</v>
      </c>
      <c r="Q5" s="15">
        <v>47</v>
      </c>
      <c r="R5" s="15">
        <v>48</v>
      </c>
      <c r="S5" s="15">
        <v>49</v>
      </c>
      <c r="T5" s="15">
        <v>50</v>
      </c>
      <c r="U5" s="15">
        <v>51</v>
      </c>
      <c r="V5" s="21"/>
      <c r="W5" s="22">
        <v>52</v>
      </c>
      <c r="X5" s="15">
        <v>1</v>
      </c>
      <c r="Y5" s="15">
        <v>2</v>
      </c>
      <c r="Z5" s="15">
        <v>3</v>
      </c>
      <c r="AA5" s="15">
        <v>4</v>
      </c>
      <c r="AB5" s="15">
        <v>5</v>
      </c>
      <c r="AC5" s="15">
        <v>6</v>
      </c>
      <c r="AD5" s="15">
        <v>7</v>
      </c>
      <c r="AE5" s="15">
        <v>8</v>
      </c>
      <c r="AF5" s="15">
        <v>9</v>
      </c>
      <c r="AG5" s="15">
        <v>10</v>
      </c>
      <c r="AH5" s="15">
        <v>11</v>
      </c>
      <c r="AI5" s="15">
        <v>12</v>
      </c>
      <c r="AJ5" s="15">
        <v>13</v>
      </c>
      <c r="AK5" s="15">
        <v>14</v>
      </c>
      <c r="AL5" s="15">
        <v>15</v>
      </c>
      <c r="AM5" s="15">
        <v>16</v>
      </c>
      <c r="AN5" s="15">
        <v>17</v>
      </c>
      <c r="AO5" s="15">
        <v>18</v>
      </c>
      <c r="AP5" s="15">
        <v>19</v>
      </c>
      <c r="AQ5" s="15">
        <v>20</v>
      </c>
      <c r="AR5" s="15">
        <v>21</v>
      </c>
      <c r="AS5" s="15">
        <v>22</v>
      </c>
      <c r="AT5" s="15">
        <v>23</v>
      </c>
      <c r="AU5" s="15">
        <v>24</v>
      </c>
      <c r="AV5" s="15">
        <v>25</v>
      </c>
      <c r="AW5" s="21"/>
      <c r="AX5" s="22">
        <v>26</v>
      </c>
      <c r="AY5" s="22">
        <v>27</v>
      </c>
      <c r="AZ5" s="22">
        <v>28</v>
      </c>
      <c r="BA5" s="22">
        <v>29</v>
      </c>
      <c r="BB5" s="22">
        <v>30</v>
      </c>
      <c r="BC5" s="22">
        <v>31</v>
      </c>
      <c r="BD5" s="22">
        <v>32</v>
      </c>
      <c r="BE5" s="22">
        <v>33</v>
      </c>
      <c r="BF5" s="22">
        <v>34</v>
      </c>
      <c r="BG5" s="23">
        <v>35</v>
      </c>
      <c r="BH5" s="445"/>
    </row>
    <row r="6" spans="1:60" ht="12.75">
      <c r="A6" s="454"/>
      <c r="B6" s="457"/>
      <c r="C6" s="460"/>
      <c r="D6" s="463"/>
      <c r="E6" s="447" t="s">
        <v>52</v>
      </c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48"/>
      <c r="AQ6" s="448"/>
      <c r="AR6" s="448"/>
      <c r="AS6" s="448"/>
      <c r="AT6" s="448"/>
      <c r="AU6" s="448"/>
      <c r="AV6" s="448"/>
      <c r="AW6" s="448"/>
      <c r="AX6" s="448"/>
      <c r="AY6" s="448"/>
      <c r="AZ6" s="448"/>
      <c r="BA6" s="448"/>
      <c r="BB6" s="448"/>
      <c r="BC6" s="448"/>
      <c r="BD6" s="448"/>
      <c r="BE6" s="448"/>
      <c r="BF6" s="448"/>
      <c r="BG6" s="449"/>
      <c r="BH6" s="445"/>
    </row>
    <row r="7" spans="1:60" ht="13.5" thickBot="1">
      <c r="A7" s="455"/>
      <c r="B7" s="458"/>
      <c r="C7" s="461"/>
      <c r="D7" s="464"/>
      <c r="E7" s="24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25"/>
      <c r="W7" s="26">
        <v>18</v>
      </c>
      <c r="X7" s="26">
        <v>19</v>
      </c>
      <c r="Y7" s="6">
        <v>20</v>
      </c>
      <c r="Z7" s="6">
        <v>21</v>
      </c>
      <c r="AA7" s="6">
        <v>22</v>
      </c>
      <c r="AB7" s="6">
        <v>23</v>
      </c>
      <c r="AC7" s="6">
        <v>24</v>
      </c>
      <c r="AD7" s="6">
        <v>25</v>
      </c>
      <c r="AE7" s="6">
        <v>26</v>
      </c>
      <c r="AF7" s="6">
        <v>27</v>
      </c>
      <c r="AG7" s="6">
        <v>28</v>
      </c>
      <c r="AH7" s="6">
        <v>29</v>
      </c>
      <c r="AI7" s="6">
        <v>30</v>
      </c>
      <c r="AJ7" s="6">
        <v>31</v>
      </c>
      <c r="AK7" s="6">
        <v>32</v>
      </c>
      <c r="AL7" s="6">
        <v>33</v>
      </c>
      <c r="AM7" s="6">
        <v>34</v>
      </c>
      <c r="AN7" s="6">
        <v>35</v>
      </c>
      <c r="AO7" s="6">
        <v>36</v>
      </c>
      <c r="AP7" s="6">
        <v>37</v>
      </c>
      <c r="AQ7" s="6">
        <v>38</v>
      </c>
      <c r="AR7" s="6">
        <v>39</v>
      </c>
      <c r="AS7" s="6">
        <v>40</v>
      </c>
      <c r="AT7" s="6">
        <v>41</v>
      </c>
      <c r="AU7" s="6">
        <v>42</v>
      </c>
      <c r="AV7" s="6">
        <v>43</v>
      </c>
      <c r="AW7" s="25"/>
      <c r="AX7" s="26">
        <v>44</v>
      </c>
      <c r="AY7" s="26">
        <v>45</v>
      </c>
      <c r="AZ7" s="26">
        <v>46</v>
      </c>
      <c r="BA7" s="26">
        <v>47</v>
      </c>
      <c r="BB7" s="26">
        <v>48</v>
      </c>
      <c r="BC7" s="26">
        <v>49</v>
      </c>
      <c r="BD7" s="26">
        <v>50</v>
      </c>
      <c r="BE7" s="26">
        <v>51</v>
      </c>
      <c r="BF7" s="26">
        <v>52</v>
      </c>
      <c r="BG7" s="27">
        <v>53</v>
      </c>
      <c r="BH7" s="446"/>
    </row>
    <row r="8" spans="1:60" ht="24" customHeight="1" thickBot="1">
      <c r="A8" s="508" t="s">
        <v>61</v>
      </c>
      <c r="B8" s="268" t="s">
        <v>145</v>
      </c>
      <c r="C8" s="269" t="s">
        <v>146</v>
      </c>
      <c r="D8" s="270" t="s">
        <v>54</v>
      </c>
      <c r="E8" s="271">
        <f>SUM(E9:E15)</f>
        <v>26</v>
      </c>
      <c r="F8" s="271">
        <f aca="true" t="shared" si="0" ref="F8:BH8">SUM(F9:F15)</f>
        <v>24</v>
      </c>
      <c r="G8" s="271">
        <f t="shared" si="0"/>
        <v>24</v>
      </c>
      <c r="H8" s="271">
        <f t="shared" si="0"/>
        <v>24</v>
      </c>
      <c r="I8" s="271">
        <f t="shared" si="0"/>
        <v>26</v>
      </c>
      <c r="J8" s="271">
        <f t="shared" si="0"/>
        <v>24</v>
      </c>
      <c r="K8" s="271">
        <f t="shared" si="0"/>
        <v>24</v>
      </c>
      <c r="L8" s="271">
        <f t="shared" si="0"/>
        <v>22</v>
      </c>
      <c r="M8" s="271">
        <f t="shared" si="0"/>
        <v>24</v>
      </c>
      <c r="N8" s="271">
        <f t="shared" si="0"/>
        <v>24</v>
      </c>
      <c r="O8" s="271">
        <f t="shared" si="0"/>
        <v>26</v>
      </c>
      <c r="P8" s="271">
        <f t="shared" si="0"/>
        <v>22</v>
      </c>
      <c r="Q8" s="271">
        <f t="shared" si="0"/>
        <v>26</v>
      </c>
      <c r="R8" s="271">
        <f t="shared" si="0"/>
        <v>24</v>
      </c>
      <c r="S8" s="271">
        <f t="shared" si="0"/>
        <v>24</v>
      </c>
      <c r="T8" s="271">
        <f t="shared" si="0"/>
        <v>20</v>
      </c>
      <c r="U8" s="271"/>
      <c r="V8" s="271">
        <f t="shared" si="0"/>
        <v>384</v>
      </c>
      <c r="W8" s="271"/>
      <c r="X8" s="271"/>
      <c r="Y8" s="271">
        <f t="shared" si="0"/>
        <v>20</v>
      </c>
      <c r="Z8" s="271">
        <f t="shared" si="0"/>
        <v>18</v>
      </c>
      <c r="AA8" s="271">
        <f t="shared" si="0"/>
        <v>20</v>
      </c>
      <c r="AB8" s="271">
        <f t="shared" si="0"/>
        <v>20</v>
      </c>
      <c r="AC8" s="271">
        <f t="shared" si="0"/>
        <v>20</v>
      </c>
      <c r="AD8" s="271">
        <f t="shared" si="0"/>
        <v>20</v>
      </c>
      <c r="AE8" s="271">
        <f t="shared" si="0"/>
        <v>22</v>
      </c>
      <c r="AF8" s="271">
        <f t="shared" si="0"/>
        <v>20</v>
      </c>
      <c r="AG8" s="271">
        <f t="shared" si="0"/>
        <v>20</v>
      </c>
      <c r="AH8" s="271">
        <f t="shared" si="0"/>
        <v>20</v>
      </c>
      <c r="AI8" s="271">
        <f t="shared" si="0"/>
        <v>22</v>
      </c>
      <c r="AJ8" s="271">
        <f t="shared" si="0"/>
        <v>22</v>
      </c>
      <c r="AK8" s="271">
        <f t="shared" si="0"/>
        <v>20</v>
      </c>
      <c r="AL8" s="271">
        <f t="shared" si="0"/>
        <v>18</v>
      </c>
      <c r="AM8" s="271">
        <f t="shared" si="0"/>
        <v>22</v>
      </c>
      <c r="AN8" s="271">
        <f t="shared" si="0"/>
        <v>20</v>
      </c>
      <c r="AO8" s="271">
        <f t="shared" si="0"/>
        <v>20</v>
      </c>
      <c r="AP8" s="271">
        <f t="shared" si="0"/>
        <v>20</v>
      </c>
      <c r="AQ8" s="271">
        <f t="shared" si="0"/>
        <v>20</v>
      </c>
      <c r="AR8" s="271">
        <f t="shared" si="0"/>
        <v>20</v>
      </c>
      <c r="AS8" s="271">
        <f t="shared" si="0"/>
        <v>22</v>
      </c>
      <c r="AT8" s="271">
        <f t="shared" si="0"/>
        <v>18</v>
      </c>
      <c r="AU8" s="271">
        <f t="shared" si="0"/>
        <v>22</v>
      </c>
      <c r="AV8" s="271"/>
      <c r="AW8" s="271">
        <f t="shared" si="0"/>
        <v>466</v>
      </c>
      <c r="AX8" s="271"/>
      <c r="AY8" s="271"/>
      <c r="AZ8" s="271"/>
      <c r="BA8" s="271"/>
      <c r="BB8" s="271"/>
      <c r="BC8" s="271"/>
      <c r="BD8" s="271"/>
      <c r="BE8" s="271"/>
      <c r="BF8" s="271"/>
      <c r="BG8" s="390"/>
      <c r="BH8" s="397">
        <f t="shared" si="0"/>
        <v>850</v>
      </c>
    </row>
    <row r="9" spans="1:60" ht="22.5" customHeight="1">
      <c r="A9" s="509"/>
      <c r="B9" s="132" t="s">
        <v>143</v>
      </c>
      <c r="C9" s="133" t="s">
        <v>23</v>
      </c>
      <c r="D9" s="134" t="s">
        <v>54</v>
      </c>
      <c r="E9" s="135">
        <v>2</v>
      </c>
      <c r="F9" s="136">
        <v>2</v>
      </c>
      <c r="G9" s="136">
        <v>2</v>
      </c>
      <c r="H9" s="136">
        <v>2</v>
      </c>
      <c r="I9" s="136">
        <v>2</v>
      </c>
      <c r="J9" s="136">
        <v>2</v>
      </c>
      <c r="K9" s="136">
        <v>2</v>
      </c>
      <c r="L9" s="136">
        <v>2</v>
      </c>
      <c r="M9" s="136">
        <v>2</v>
      </c>
      <c r="N9" s="136">
        <v>2</v>
      </c>
      <c r="O9" s="136">
        <v>2</v>
      </c>
      <c r="P9" s="136">
        <v>2</v>
      </c>
      <c r="Q9" s="136">
        <v>2</v>
      </c>
      <c r="R9" s="136">
        <v>2</v>
      </c>
      <c r="S9" s="136">
        <v>2</v>
      </c>
      <c r="T9" s="136">
        <v>2</v>
      </c>
      <c r="U9" s="137"/>
      <c r="V9" s="138">
        <f aca="true" t="shared" si="1" ref="V9:V15">SUM(E9:T9)</f>
        <v>32</v>
      </c>
      <c r="W9" s="139"/>
      <c r="X9" s="139"/>
      <c r="Y9" s="136">
        <v>2</v>
      </c>
      <c r="Z9" s="136">
        <v>2</v>
      </c>
      <c r="AA9" s="136">
        <v>2</v>
      </c>
      <c r="AB9" s="136">
        <v>2</v>
      </c>
      <c r="AC9" s="136">
        <v>2</v>
      </c>
      <c r="AD9" s="136">
        <v>2</v>
      </c>
      <c r="AE9" s="136">
        <v>2</v>
      </c>
      <c r="AF9" s="136">
        <v>2</v>
      </c>
      <c r="AG9" s="136">
        <v>2</v>
      </c>
      <c r="AH9" s="136">
        <v>2</v>
      </c>
      <c r="AI9" s="136">
        <v>2</v>
      </c>
      <c r="AJ9" s="136">
        <v>2</v>
      </c>
      <c r="AK9" s="136">
        <v>2</v>
      </c>
      <c r="AL9" s="136">
        <v>2</v>
      </c>
      <c r="AM9" s="136">
        <v>2</v>
      </c>
      <c r="AN9" s="136">
        <v>2</v>
      </c>
      <c r="AO9" s="136">
        <v>2</v>
      </c>
      <c r="AP9" s="136">
        <v>2</v>
      </c>
      <c r="AQ9" s="136">
        <v>2</v>
      </c>
      <c r="AR9" s="136">
        <v>2</v>
      </c>
      <c r="AS9" s="136">
        <v>2</v>
      </c>
      <c r="AT9" s="136">
        <v>2</v>
      </c>
      <c r="AU9" s="136">
        <v>2</v>
      </c>
      <c r="AV9" s="137"/>
      <c r="AW9" s="138">
        <f aca="true" t="shared" si="2" ref="AW9:AW15">SUM(Y9:AU9)</f>
        <v>46</v>
      </c>
      <c r="AX9" s="139"/>
      <c r="AY9" s="139"/>
      <c r="AZ9" s="139"/>
      <c r="BA9" s="139"/>
      <c r="BB9" s="139"/>
      <c r="BC9" s="139"/>
      <c r="BD9" s="139"/>
      <c r="BE9" s="139"/>
      <c r="BF9" s="139"/>
      <c r="BG9" s="391"/>
      <c r="BH9" s="369">
        <f aca="true" t="shared" si="3" ref="BH9:BH15">SUM(E9:T9,Y9:AU9)</f>
        <v>78</v>
      </c>
    </row>
    <row r="10" spans="1:60" ht="22.5" customHeight="1">
      <c r="A10" s="509"/>
      <c r="B10" s="56" t="s">
        <v>144</v>
      </c>
      <c r="C10" s="57" t="s">
        <v>24</v>
      </c>
      <c r="D10" s="7" t="s">
        <v>54</v>
      </c>
      <c r="E10" s="28">
        <v>4</v>
      </c>
      <c r="F10" s="29">
        <v>4</v>
      </c>
      <c r="G10" s="29">
        <v>4</v>
      </c>
      <c r="H10" s="29">
        <v>4</v>
      </c>
      <c r="I10" s="29">
        <v>4</v>
      </c>
      <c r="J10" s="29">
        <v>4</v>
      </c>
      <c r="K10" s="29">
        <v>4</v>
      </c>
      <c r="L10" s="29">
        <v>4</v>
      </c>
      <c r="M10" s="29">
        <v>4</v>
      </c>
      <c r="N10" s="29">
        <v>4</v>
      </c>
      <c r="O10" s="29">
        <v>4</v>
      </c>
      <c r="P10" s="29">
        <v>4</v>
      </c>
      <c r="Q10" s="29">
        <v>4</v>
      </c>
      <c r="R10" s="29">
        <v>4</v>
      </c>
      <c r="S10" s="29">
        <v>2</v>
      </c>
      <c r="T10" s="29">
        <v>3</v>
      </c>
      <c r="U10" s="30"/>
      <c r="V10" s="31">
        <f t="shared" si="1"/>
        <v>61</v>
      </c>
      <c r="W10" s="32"/>
      <c r="X10" s="32"/>
      <c r="Y10" s="29">
        <v>2</v>
      </c>
      <c r="Z10" s="29">
        <v>2</v>
      </c>
      <c r="AA10" s="29">
        <v>2</v>
      </c>
      <c r="AB10" s="29">
        <v>4</v>
      </c>
      <c r="AC10" s="29">
        <v>2</v>
      </c>
      <c r="AD10" s="29">
        <v>2</v>
      </c>
      <c r="AE10" s="29">
        <v>2</v>
      </c>
      <c r="AF10" s="29">
        <v>4</v>
      </c>
      <c r="AG10" s="29">
        <v>2</v>
      </c>
      <c r="AH10" s="29">
        <v>2</v>
      </c>
      <c r="AI10" s="29">
        <v>2</v>
      </c>
      <c r="AJ10" s="29">
        <v>4</v>
      </c>
      <c r="AK10" s="29">
        <v>2</v>
      </c>
      <c r="AL10" s="29">
        <v>2</v>
      </c>
      <c r="AM10" s="29">
        <v>2</v>
      </c>
      <c r="AN10" s="29">
        <v>4</v>
      </c>
      <c r="AO10" s="29">
        <v>2</v>
      </c>
      <c r="AP10" s="29">
        <v>2</v>
      </c>
      <c r="AQ10" s="29">
        <v>2</v>
      </c>
      <c r="AR10" s="29">
        <v>4</v>
      </c>
      <c r="AS10" s="29">
        <v>2</v>
      </c>
      <c r="AT10" s="29">
        <v>2</v>
      </c>
      <c r="AU10" s="29">
        <v>2</v>
      </c>
      <c r="AV10" s="30"/>
      <c r="AW10" s="31">
        <f t="shared" si="2"/>
        <v>56</v>
      </c>
      <c r="AX10" s="32"/>
      <c r="AY10" s="32"/>
      <c r="AZ10" s="32"/>
      <c r="BA10" s="32"/>
      <c r="BB10" s="32"/>
      <c r="BC10" s="32"/>
      <c r="BD10" s="32"/>
      <c r="BE10" s="32"/>
      <c r="BF10" s="32"/>
      <c r="BG10" s="392"/>
      <c r="BH10" s="372">
        <f t="shared" si="3"/>
        <v>117</v>
      </c>
    </row>
    <row r="11" spans="1:60" ht="14.25" customHeight="1">
      <c r="A11" s="509"/>
      <c r="B11" s="56" t="s">
        <v>117</v>
      </c>
      <c r="C11" s="57" t="s">
        <v>5</v>
      </c>
      <c r="D11" s="7" t="s">
        <v>54</v>
      </c>
      <c r="E11" s="28">
        <v>4</v>
      </c>
      <c r="F11" s="29">
        <v>2</v>
      </c>
      <c r="G11" s="29">
        <v>4</v>
      </c>
      <c r="H11" s="29">
        <v>2</v>
      </c>
      <c r="I11" s="29">
        <v>4</v>
      </c>
      <c r="J11" s="29">
        <v>2</v>
      </c>
      <c r="K11" s="29">
        <v>4</v>
      </c>
      <c r="L11" s="29">
        <v>2</v>
      </c>
      <c r="M11" s="29">
        <v>4</v>
      </c>
      <c r="N11" s="29">
        <v>2</v>
      </c>
      <c r="O11" s="29">
        <v>4</v>
      </c>
      <c r="P11" s="29">
        <v>2</v>
      </c>
      <c r="Q11" s="29">
        <v>4</v>
      </c>
      <c r="R11" s="29">
        <v>2</v>
      </c>
      <c r="S11" s="29">
        <v>4</v>
      </c>
      <c r="T11" s="29">
        <v>1</v>
      </c>
      <c r="U11" s="30"/>
      <c r="V11" s="31">
        <f t="shared" si="1"/>
        <v>47</v>
      </c>
      <c r="W11" s="32"/>
      <c r="X11" s="32"/>
      <c r="Y11" s="29">
        <v>4</v>
      </c>
      <c r="Z11" s="29">
        <v>2</v>
      </c>
      <c r="AA11" s="29">
        <v>4</v>
      </c>
      <c r="AB11" s="29">
        <v>2</v>
      </c>
      <c r="AC11" s="29">
        <v>4</v>
      </c>
      <c r="AD11" s="29">
        <v>2</v>
      </c>
      <c r="AE11" s="29">
        <v>4</v>
      </c>
      <c r="AF11" s="29">
        <v>2</v>
      </c>
      <c r="AG11" s="29">
        <v>4</v>
      </c>
      <c r="AH11" s="29">
        <v>2</v>
      </c>
      <c r="AI11" s="29">
        <v>4</v>
      </c>
      <c r="AJ11" s="29">
        <v>2</v>
      </c>
      <c r="AK11" s="29">
        <v>4</v>
      </c>
      <c r="AL11" s="29">
        <v>2</v>
      </c>
      <c r="AM11" s="29">
        <v>4</v>
      </c>
      <c r="AN11" s="29">
        <v>2</v>
      </c>
      <c r="AO11" s="29">
        <v>4</v>
      </c>
      <c r="AP11" s="29">
        <v>2</v>
      </c>
      <c r="AQ11" s="29">
        <v>4</v>
      </c>
      <c r="AR11" s="29">
        <v>2</v>
      </c>
      <c r="AS11" s="29">
        <v>4</v>
      </c>
      <c r="AT11" s="29">
        <v>2</v>
      </c>
      <c r="AU11" s="29">
        <v>4</v>
      </c>
      <c r="AV11" s="30"/>
      <c r="AW11" s="31">
        <f t="shared" si="2"/>
        <v>70</v>
      </c>
      <c r="AX11" s="32"/>
      <c r="AY11" s="32"/>
      <c r="AZ11" s="32"/>
      <c r="BA11" s="32"/>
      <c r="BB11" s="32"/>
      <c r="BC11" s="32"/>
      <c r="BD11" s="32"/>
      <c r="BE11" s="32"/>
      <c r="BF11" s="32"/>
      <c r="BG11" s="392"/>
      <c r="BH11" s="372">
        <f t="shared" si="3"/>
        <v>117</v>
      </c>
    </row>
    <row r="12" spans="1:60" ht="14.25" customHeight="1">
      <c r="A12" s="509"/>
      <c r="B12" s="56" t="s">
        <v>125</v>
      </c>
      <c r="C12" s="57" t="s">
        <v>10</v>
      </c>
      <c r="D12" s="7" t="s">
        <v>54</v>
      </c>
      <c r="E12" s="28">
        <v>8</v>
      </c>
      <c r="F12" s="29">
        <v>8</v>
      </c>
      <c r="G12" s="29">
        <v>6</v>
      </c>
      <c r="H12" s="29">
        <v>8</v>
      </c>
      <c r="I12" s="29">
        <v>8</v>
      </c>
      <c r="J12" s="29">
        <v>8</v>
      </c>
      <c r="K12" s="29">
        <v>6</v>
      </c>
      <c r="L12" s="29">
        <v>8</v>
      </c>
      <c r="M12" s="29">
        <v>6</v>
      </c>
      <c r="N12" s="29">
        <v>8</v>
      </c>
      <c r="O12" s="29">
        <v>8</v>
      </c>
      <c r="P12" s="29">
        <v>6</v>
      </c>
      <c r="Q12" s="29">
        <v>6</v>
      </c>
      <c r="R12" s="29">
        <v>8</v>
      </c>
      <c r="S12" s="29">
        <v>8</v>
      </c>
      <c r="T12" s="29">
        <v>9</v>
      </c>
      <c r="U12" s="30"/>
      <c r="V12" s="31">
        <f>SUM(E12:T12)</f>
        <v>119</v>
      </c>
      <c r="W12" s="32"/>
      <c r="X12" s="32"/>
      <c r="Y12" s="29">
        <v>4</v>
      </c>
      <c r="Z12" s="29">
        <v>6</v>
      </c>
      <c r="AA12" s="29">
        <v>4</v>
      </c>
      <c r="AB12" s="29">
        <v>4</v>
      </c>
      <c r="AC12" s="29">
        <v>4</v>
      </c>
      <c r="AD12" s="29">
        <v>6</v>
      </c>
      <c r="AE12" s="29">
        <v>4</v>
      </c>
      <c r="AF12" s="29">
        <v>6</v>
      </c>
      <c r="AG12" s="29">
        <v>4</v>
      </c>
      <c r="AH12" s="29">
        <v>6</v>
      </c>
      <c r="AI12" s="29">
        <v>4</v>
      </c>
      <c r="AJ12" s="29">
        <v>6</v>
      </c>
      <c r="AK12" s="29">
        <v>4</v>
      </c>
      <c r="AL12" s="29">
        <v>6</v>
      </c>
      <c r="AM12" s="29">
        <v>4</v>
      </c>
      <c r="AN12" s="29">
        <v>6</v>
      </c>
      <c r="AO12" s="29">
        <v>4</v>
      </c>
      <c r="AP12" s="29">
        <v>8</v>
      </c>
      <c r="AQ12" s="29">
        <v>4</v>
      </c>
      <c r="AR12" s="29">
        <v>6</v>
      </c>
      <c r="AS12" s="29">
        <v>4</v>
      </c>
      <c r="AT12" s="29">
        <v>6</v>
      </c>
      <c r="AU12" s="29">
        <v>5</v>
      </c>
      <c r="AV12" s="30"/>
      <c r="AW12" s="31">
        <f>SUM(Y12:AU12)</f>
        <v>115</v>
      </c>
      <c r="AX12" s="32"/>
      <c r="AY12" s="32"/>
      <c r="AZ12" s="32"/>
      <c r="BA12" s="32"/>
      <c r="BB12" s="32"/>
      <c r="BC12" s="32"/>
      <c r="BD12" s="32"/>
      <c r="BE12" s="32"/>
      <c r="BF12" s="32"/>
      <c r="BG12" s="392"/>
      <c r="BH12" s="372">
        <f>SUM(E12:T12,Y12:AU12)</f>
        <v>234</v>
      </c>
    </row>
    <row r="13" spans="1:60" ht="13.5" customHeight="1">
      <c r="A13" s="509"/>
      <c r="B13" s="56" t="s">
        <v>120</v>
      </c>
      <c r="C13" s="57" t="s">
        <v>3</v>
      </c>
      <c r="D13" s="7" t="s">
        <v>54</v>
      </c>
      <c r="E13" s="28">
        <v>2</v>
      </c>
      <c r="F13" s="29">
        <v>4</v>
      </c>
      <c r="G13" s="29">
        <v>2</v>
      </c>
      <c r="H13" s="29">
        <v>4</v>
      </c>
      <c r="I13" s="29">
        <v>2</v>
      </c>
      <c r="J13" s="29">
        <v>4</v>
      </c>
      <c r="K13" s="29">
        <v>2</v>
      </c>
      <c r="L13" s="29">
        <v>2</v>
      </c>
      <c r="M13" s="29">
        <v>2</v>
      </c>
      <c r="N13" s="29">
        <v>4</v>
      </c>
      <c r="O13" s="29">
        <v>2</v>
      </c>
      <c r="P13" s="29">
        <v>4</v>
      </c>
      <c r="Q13" s="29">
        <v>2</v>
      </c>
      <c r="R13" s="29">
        <v>4</v>
      </c>
      <c r="S13" s="29">
        <v>2</v>
      </c>
      <c r="T13" s="29">
        <v>1</v>
      </c>
      <c r="U13" s="30"/>
      <c r="V13" s="31">
        <f t="shared" si="1"/>
        <v>43</v>
      </c>
      <c r="W13" s="32"/>
      <c r="X13" s="32"/>
      <c r="Y13" s="29">
        <v>2</v>
      </c>
      <c r="Z13" s="29">
        <v>2</v>
      </c>
      <c r="AA13" s="29">
        <v>4</v>
      </c>
      <c r="AB13" s="29">
        <v>4</v>
      </c>
      <c r="AC13" s="29">
        <v>4</v>
      </c>
      <c r="AD13" s="29">
        <v>4</v>
      </c>
      <c r="AE13" s="29">
        <v>4</v>
      </c>
      <c r="AF13" s="29">
        <v>2</v>
      </c>
      <c r="AG13" s="29">
        <v>4</v>
      </c>
      <c r="AH13" s="29">
        <v>2</v>
      </c>
      <c r="AI13" s="29">
        <v>4</v>
      </c>
      <c r="AJ13" s="29">
        <v>4</v>
      </c>
      <c r="AK13" s="29">
        <v>4</v>
      </c>
      <c r="AL13" s="29">
        <v>2</v>
      </c>
      <c r="AM13" s="29">
        <v>4</v>
      </c>
      <c r="AN13" s="29">
        <v>2</v>
      </c>
      <c r="AO13" s="29">
        <v>4</v>
      </c>
      <c r="AP13" s="29">
        <v>2</v>
      </c>
      <c r="AQ13" s="29">
        <v>4</v>
      </c>
      <c r="AR13" s="29">
        <v>2</v>
      </c>
      <c r="AS13" s="29">
        <v>4</v>
      </c>
      <c r="AT13" s="29">
        <v>2</v>
      </c>
      <c r="AU13" s="29">
        <v>4</v>
      </c>
      <c r="AV13" s="30"/>
      <c r="AW13" s="31">
        <f t="shared" si="2"/>
        <v>74</v>
      </c>
      <c r="AX13" s="32"/>
      <c r="AY13" s="32"/>
      <c r="AZ13" s="32"/>
      <c r="BA13" s="32"/>
      <c r="BB13" s="32"/>
      <c r="BC13" s="32"/>
      <c r="BD13" s="32"/>
      <c r="BE13" s="32"/>
      <c r="BF13" s="32"/>
      <c r="BG13" s="392"/>
      <c r="BH13" s="372">
        <f t="shared" si="3"/>
        <v>117</v>
      </c>
    </row>
    <row r="14" spans="1:60" ht="27.75" customHeight="1">
      <c r="A14" s="509"/>
      <c r="B14" s="56" t="s">
        <v>118</v>
      </c>
      <c r="C14" s="57" t="s">
        <v>7</v>
      </c>
      <c r="D14" s="7" t="s">
        <v>54</v>
      </c>
      <c r="E14" s="28">
        <v>4</v>
      </c>
      <c r="F14" s="28">
        <v>2</v>
      </c>
      <c r="G14" s="28">
        <v>4</v>
      </c>
      <c r="H14" s="28">
        <v>2</v>
      </c>
      <c r="I14" s="28">
        <v>4</v>
      </c>
      <c r="J14" s="28">
        <v>2</v>
      </c>
      <c r="K14" s="28">
        <v>4</v>
      </c>
      <c r="L14" s="28">
        <v>2</v>
      </c>
      <c r="M14" s="28">
        <v>4</v>
      </c>
      <c r="N14" s="28">
        <v>2</v>
      </c>
      <c r="O14" s="28">
        <v>4</v>
      </c>
      <c r="P14" s="28">
        <v>2</v>
      </c>
      <c r="Q14" s="28">
        <v>4</v>
      </c>
      <c r="R14" s="28">
        <v>2</v>
      </c>
      <c r="S14" s="28">
        <v>4</v>
      </c>
      <c r="T14" s="28">
        <v>2</v>
      </c>
      <c r="U14" s="30"/>
      <c r="V14" s="31">
        <f t="shared" si="1"/>
        <v>48</v>
      </c>
      <c r="W14" s="32"/>
      <c r="X14" s="32"/>
      <c r="Y14" s="29">
        <v>4</v>
      </c>
      <c r="Z14" s="29">
        <v>2</v>
      </c>
      <c r="AA14" s="29">
        <v>2</v>
      </c>
      <c r="AB14" s="29">
        <v>2</v>
      </c>
      <c r="AC14" s="29">
        <v>4</v>
      </c>
      <c r="AD14" s="29">
        <v>2</v>
      </c>
      <c r="AE14" s="29">
        <v>4</v>
      </c>
      <c r="AF14" s="29">
        <v>2</v>
      </c>
      <c r="AG14" s="29">
        <v>4</v>
      </c>
      <c r="AH14" s="29">
        <v>4</v>
      </c>
      <c r="AI14" s="29">
        <v>4</v>
      </c>
      <c r="AJ14" s="29">
        <v>2</v>
      </c>
      <c r="AK14" s="29">
        <v>4</v>
      </c>
      <c r="AL14" s="29">
        <v>2</v>
      </c>
      <c r="AM14" s="29">
        <v>4</v>
      </c>
      <c r="AN14" s="29">
        <v>2</v>
      </c>
      <c r="AO14" s="29">
        <v>4</v>
      </c>
      <c r="AP14" s="29">
        <v>2</v>
      </c>
      <c r="AQ14" s="29">
        <v>4</v>
      </c>
      <c r="AR14" s="29">
        <v>2</v>
      </c>
      <c r="AS14" s="29">
        <v>4</v>
      </c>
      <c r="AT14" s="29">
        <v>2</v>
      </c>
      <c r="AU14" s="29">
        <v>3</v>
      </c>
      <c r="AV14" s="30"/>
      <c r="AW14" s="31">
        <f t="shared" si="2"/>
        <v>69</v>
      </c>
      <c r="AX14" s="32"/>
      <c r="AY14" s="32"/>
      <c r="AZ14" s="32"/>
      <c r="BA14" s="32"/>
      <c r="BB14" s="32"/>
      <c r="BC14" s="32"/>
      <c r="BD14" s="32"/>
      <c r="BE14" s="32"/>
      <c r="BF14" s="32"/>
      <c r="BG14" s="392"/>
      <c r="BH14" s="372">
        <f t="shared" si="3"/>
        <v>117</v>
      </c>
    </row>
    <row r="15" spans="1:60" ht="23.25" customHeight="1" thickBot="1">
      <c r="A15" s="509"/>
      <c r="B15" s="56" t="s">
        <v>119</v>
      </c>
      <c r="C15" s="57" t="s">
        <v>79</v>
      </c>
      <c r="D15" s="7" t="s">
        <v>54</v>
      </c>
      <c r="E15" s="28">
        <v>2</v>
      </c>
      <c r="F15" s="28">
        <v>2</v>
      </c>
      <c r="G15" s="28">
        <v>2</v>
      </c>
      <c r="H15" s="28">
        <v>2</v>
      </c>
      <c r="I15" s="28">
        <v>2</v>
      </c>
      <c r="J15" s="28">
        <v>2</v>
      </c>
      <c r="K15" s="28">
        <v>2</v>
      </c>
      <c r="L15" s="28">
        <v>2</v>
      </c>
      <c r="M15" s="28">
        <v>2</v>
      </c>
      <c r="N15" s="28">
        <v>2</v>
      </c>
      <c r="O15" s="28">
        <v>2</v>
      </c>
      <c r="P15" s="28">
        <v>2</v>
      </c>
      <c r="Q15" s="28">
        <v>4</v>
      </c>
      <c r="R15" s="28">
        <v>2</v>
      </c>
      <c r="S15" s="28">
        <v>2</v>
      </c>
      <c r="T15" s="28">
        <v>2</v>
      </c>
      <c r="U15" s="30"/>
      <c r="V15" s="31">
        <f t="shared" si="1"/>
        <v>34</v>
      </c>
      <c r="W15" s="32"/>
      <c r="X15" s="32"/>
      <c r="Y15" s="29">
        <v>2</v>
      </c>
      <c r="Z15" s="29">
        <v>2</v>
      </c>
      <c r="AA15" s="29">
        <v>2</v>
      </c>
      <c r="AB15" s="29">
        <v>2</v>
      </c>
      <c r="AC15" s="29">
        <v>0</v>
      </c>
      <c r="AD15" s="29">
        <v>2</v>
      </c>
      <c r="AE15" s="29">
        <v>2</v>
      </c>
      <c r="AF15" s="29">
        <v>2</v>
      </c>
      <c r="AG15" s="29">
        <v>0</v>
      </c>
      <c r="AH15" s="29">
        <v>2</v>
      </c>
      <c r="AI15" s="29">
        <v>2</v>
      </c>
      <c r="AJ15" s="29">
        <v>2</v>
      </c>
      <c r="AK15" s="29">
        <v>0</v>
      </c>
      <c r="AL15" s="29">
        <v>2</v>
      </c>
      <c r="AM15" s="29">
        <v>2</v>
      </c>
      <c r="AN15" s="29">
        <v>2</v>
      </c>
      <c r="AO15" s="29">
        <v>0</v>
      </c>
      <c r="AP15" s="29">
        <v>2</v>
      </c>
      <c r="AQ15" s="29">
        <v>0</v>
      </c>
      <c r="AR15" s="29">
        <v>2</v>
      </c>
      <c r="AS15" s="29">
        <v>2</v>
      </c>
      <c r="AT15" s="29">
        <v>2</v>
      </c>
      <c r="AU15" s="29">
        <v>2</v>
      </c>
      <c r="AV15" s="30"/>
      <c r="AW15" s="31">
        <f t="shared" si="2"/>
        <v>36</v>
      </c>
      <c r="AX15" s="32"/>
      <c r="AY15" s="32"/>
      <c r="AZ15" s="32"/>
      <c r="BA15" s="32"/>
      <c r="BB15" s="32"/>
      <c r="BC15" s="32"/>
      <c r="BD15" s="32"/>
      <c r="BE15" s="32"/>
      <c r="BF15" s="32"/>
      <c r="BG15" s="392"/>
      <c r="BH15" s="372">
        <f t="shared" si="3"/>
        <v>70</v>
      </c>
    </row>
    <row r="16" spans="1:60" ht="28.5" customHeight="1" thickBot="1">
      <c r="A16" s="509"/>
      <c r="B16" s="248"/>
      <c r="C16" s="274" t="s">
        <v>147</v>
      </c>
      <c r="D16" s="260" t="s">
        <v>54</v>
      </c>
      <c r="E16" s="261">
        <f>SUM(E17:E22)</f>
        <v>10</v>
      </c>
      <c r="F16" s="261">
        <f aca="true" t="shared" si="4" ref="F16:BH16">SUM(F17:F22)</f>
        <v>10</v>
      </c>
      <c r="G16" s="261">
        <f t="shared" si="4"/>
        <v>12</v>
      </c>
      <c r="H16" s="261">
        <f t="shared" si="4"/>
        <v>10</v>
      </c>
      <c r="I16" s="261">
        <f t="shared" si="4"/>
        <v>10</v>
      </c>
      <c r="J16" s="261">
        <f t="shared" si="4"/>
        <v>10</v>
      </c>
      <c r="K16" s="261">
        <f t="shared" si="4"/>
        <v>10</v>
      </c>
      <c r="L16" s="261">
        <f t="shared" si="4"/>
        <v>12</v>
      </c>
      <c r="M16" s="261">
        <f t="shared" si="4"/>
        <v>10</v>
      </c>
      <c r="N16" s="261">
        <f t="shared" si="4"/>
        <v>10</v>
      </c>
      <c r="O16" s="261">
        <f t="shared" si="4"/>
        <v>10</v>
      </c>
      <c r="P16" s="261">
        <f t="shared" si="4"/>
        <v>12</v>
      </c>
      <c r="Q16" s="261">
        <f t="shared" si="4"/>
        <v>10</v>
      </c>
      <c r="R16" s="261">
        <f t="shared" si="4"/>
        <v>10</v>
      </c>
      <c r="S16" s="261">
        <f t="shared" si="4"/>
        <v>12</v>
      </c>
      <c r="T16" s="261">
        <f t="shared" si="4"/>
        <v>14</v>
      </c>
      <c r="U16" s="261"/>
      <c r="V16" s="261">
        <f t="shared" si="4"/>
        <v>172</v>
      </c>
      <c r="W16" s="261"/>
      <c r="X16" s="261"/>
      <c r="Y16" s="261">
        <f t="shared" si="4"/>
        <v>10</v>
      </c>
      <c r="Z16" s="261">
        <f t="shared" si="4"/>
        <v>12</v>
      </c>
      <c r="AA16" s="261">
        <f t="shared" si="4"/>
        <v>10</v>
      </c>
      <c r="AB16" s="261">
        <f t="shared" si="4"/>
        <v>10</v>
      </c>
      <c r="AC16" s="261">
        <f t="shared" si="4"/>
        <v>10</v>
      </c>
      <c r="AD16" s="261">
        <f t="shared" si="4"/>
        <v>10</v>
      </c>
      <c r="AE16" s="261">
        <f t="shared" si="4"/>
        <v>8</v>
      </c>
      <c r="AF16" s="261">
        <f t="shared" si="4"/>
        <v>10</v>
      </c>
      <c r="AG16" s="261">
        <f t="shared" si="4"/>
        <v>10</v>
      </c>
      <c r="AH16" s="261">
        <f t="shared" si="4"/>
        <v>10</v>
      </c>
      <c r="AI16" s="261">
        <f t="shared" si="4"/>
        <v>10</v>
      </c>
      <c r="AJ16" s="261">
        <f t="shared" si="4"/>
        <v>6</v>
      </c>
      <c r="AK16" s="261">
        <f t="shared" si="4"/>
        <v>10</v>
      </c>
      <c r="AL16" s="261">
        <f t="shared" si="4"/>
        <v>12</v>
      </c>
      <c r="AM16" s="261">
        <f t="shared" si="4"/>
        <v>10</v>
      </c>
      <c r="AN16" s="261">
        <f t="shared" si="4"/>
        <v>10</v>
      </c>
      <c r="AO16" s="261">
        <f t="shared" si="4"/>
        <v>8</v>
      </c>
      <c r="AP16" s="261">
        <f t="shared" si="4"/>
        <v>10</v>
      </c>
      <c r="AQ16" s="261">
        <f t="shared" si="4"/>
        <v>12</v>
      </c>
      <c r="AR16" s="261">
        <f t="shared" si="4"/>
        <v>10</v>
      </c>
      <c r="AS16" s="261">
        <f t="shared" si="4"/>
        <v>10</v>
      </c>
      <c r="AT16" s="261">
        <f t="shared" si="4"/>
        <v>12</v>
      </c>
      <c r="AU16" s="261">
        <f t="shared" si="4"/>
        <v>7</v>
      </c>
      <c r="AV16" s="261"/>
      <c r="AW16" s="261">
        <f t="shared" si="4"/>
        <v>227</v>
      </c>
      <c r="AX16" s="261"/>
      <c r="AY16" s="261"/>
      <c r="AZ16" s="261"/>
      <c r="BA16" s="261"/>
      <c r="BB16" s="261"/>
      <c r="BC16" s="261"/>
      <c r="BD16" s="261"/>
      <c r="BE16" s="261"/>
      <c r="BF16" s="261"/>
      <c r="BG16" s="393"/>
      <c r="BH16" s="398">
        <f t="shared" si="4"/>
        <v>399</v>
      </c>
    </row>
    <row r="17" spans="1:60" ht="19.5" customHeight="1">
      <c r="A17" s="509"/>
      <c r="B17" s="276" t="s">
        <v>148</v>
      </c>
      <c r="C17" s="249" t="s">
        <v>149</v>
      </c>
      <c r="D17" s="153" t="s">
        <v>54</v>
      </c>
      <c r="E17" s="262">
        <v>2</v>
      </c>
      <c r="F17" s="263">
        <v>2</v>
      </c>
      <c r="G17" s="263">
        <v>2</v>
      </c>
      <c r="H17" s="263">
        <v>2</v>
      </c>
      <c r="I17" s="263">
        <v>2</v>
      </c>
      <c r="J17" s="263">
        <v>2</v>
      </c>
      <c r="K17" s="263">
        <v>2</v>
      </c>
      <c r="L17" s="263">
        <v>2</v>
      </c>
      <c r="M17" s="263">
        <v>2</v>
      </c>
      <c r="N17" s="263">
        <v>2</v>
      </c>
      <c r="O17" s="263">
        <v>2</v>
      </c>
      <c r="P17" s="263">
        <v>2</v>
      </c>
      <c r="Q17" s="263">
        <v>2</v>
      </c>
      <c r="R17" s="263">
        <v>2</v>
      </c>
      <c r="S17" s="263">
        <v>2</v>
      </c>
      <c r="T17" s="263">
        <v>3</v>
      </c>
      <c r="U17" s="264"/>
      <c r="V17" s="265">
        <f>SUM(E17:T17)</f>
        <v>33</v>
      </c>
      <c r="W17" s="266"/>
      <c r="X17" s="266"/>
      <c r="Y17" s="263">
        <v>2</v>
      </c>
      <c r="Z17" s="263">
        <v>4</v>
      </c>
      <c r="AA17" s="263">
        <v>2</v>
      </c>
      <c r="AB17" s="263">
        <v>4</v>
      </c>
      <c r="AC17" s="263">
        <v>2</v>
      </c>
      <c r="AD17" s="263">
        <v>4</v>
      </c>
      <c r="AE17" s="263">
        <v>2</v>
      </c>
      <c r="AF17" s="263">
        <v>4</v>
      </c>
      <c r="AG17" s="263">
        <v>4</v>
      </c>
      <c r="AH17" s="263">
        <v>2</v>
      </c>
      <c r="AI17" s="263">
        <v>4</v>
      </c>
      <c r="AJ17" s="263">
        <v>2</v>
      </c>
      <c r="AK17" s="263">
        <v>2</v>
      </c>
      <c r="AL17" s="263">
        <v>4</v>
      </c>
      <c r="AM17" s="263">
        <v>2</v>
      </c>
      <c r="AN17" s="263">
        <v>4</v>
      </c>
      <c r="AO17" s="263">
        <v>2</v>
      </c>
      <c r="AP17" s="263">
        <v>2</v>
      </c>
      <c r="AQ17" s="263">
        <v>4</v>
      </c>
      <c r="AR17" s="263">
        <v>2</v>
      </c>
      <c r="AS17" s="263">
        <v>2</v>
      </c>
      <c r="AT17" s="263">
        <v>4</v>
      </c>
      <c r="AU17" s="263">
        <v>3</v>
      </c>
      <c r="AV17" s="264"/>
      <c r="AW17" s="265">
        <f>SUM(Y17:AU17)</f>
        <v>67</v>
      </c>
      <c r="AX17" s="266"/>
      <c r="AY17" s="266"/>
      <c r="AZ17" s="266"/>
      <c r="BA17" s="266"/>
      <c r="BB17" s="266"/>
      <c r="BC17" s="266"/>
      <c r="BD17" s="266"/>
      <c r="BE17" s="266"/>
      <c r="BF17" s="266"/>
      <c r="BG17" s="394"/>
      <c r="BH17" s="376">
        <f>SUM(E17:T17,Y17:AU17)</f>
        <v>100</v>
      </c>
    </row>
    <row r="18" spans="1:60" ht="24" customHeight="1">
      <c r="A18" s="509"/>
      <c r="B18" s="277" t="s">
        <v>150</v>
      </c>
      <c r="C18" s="247" t="s">
        <v>126</v>
      </c>
      <c r="D18" s="7" t="s">
        <v>54</v>
      </c>
      <c r="E18" s="267">
        <v>2</v>
      </c>
      <c r="F18" s="29">
        <v>4</v>
      </c>
      <c r="G18" s="29">
        <v>2</v>
      </c>
      <c r="H18" s="29">
        <v>2</v>
      </c>
      <c r="I18" s="29">
        <v>2</v>
      </c>
      <c r="J18" s="29">
        <v>2</v>
      </c>
      <c r="K18" s="29">
        <v>2</v>
      </c>
      <c r="L18" s="29">
        <v>4</v>
      </c>
      <c r="M18" s="29">
        <v>2</v>
      </c>
      <c r="N18" s="29">
        <v>2</v>
      </c>
      <c r="O18" s="29">
        <v>2</v>
      </c>
      <c r="P18" s="29">
        <v>2</v>
      </c>
      <c r="Q18" s="29">
        <v>2</v>
      </c>
      <c r="R18" s="29">
        <v>2</v>
      </c>
      <c r="S18" s="29">
        <v>4</v>
      </c>
      <c r="T18" s="29">
        <v>5</v>
      </c>
      <c r="U18" s="30"/>
      <c r="V18" s="31">
        <f>SUM(E18:T18)</f>
        <v>41</v>
      </c>
      <c r="W18" s="151"/>
      <c r="X18" s="151"/>
      <c r="Y18" s="152">
        <v>4</v>
      </c>
      <c r="Z18" s="152">
        <v>4</v>
      </c>
      <c r="AA18" s="152">
        <v>4</v>
      </c>
      <c r="AB18" s="152">
        <v>2</v>
      </c>
      <c r="AC18" s="152">
        <v>4</v>
      </c>
      <c r="AD18" s="152">
        <v>4</v>
      </c>
      <c r="AE18" s="152">
        <v>2</v>
      </c>
      <c r="AF18" s="152">
        <v>2</v>
      </c>
      <c r="AG18" s="152">
        <v>2</v>
      </c>
      <c r="AH18" s="152">
        <v>4</v>
      </c>
      <c r="AI18" s="152">
        <v>2</v>
      </c>
      <c r="AJ18" s="152">
        <v>2</v>
      </c>
      <c r="AK18" s="152">
        <v>4</v>
      </c>
      <c r="AL18" s="152">
        <v>4</v>
      </c>
      <c r="AM18" s="152">
        <v>4</v>
      </c>
      <c r="AN18" s="152">
        <v>2</v>
      </c>
      <c r="AO18" s="152">
        <v>4</v>
      </c>
      <c r="AP18" s="152">
        <v>6</v>
      </c>
      <c r="AQ18" s="152">
        <v>4</v>
      </c>
      <c r="AR18" s="152">
        <v>6</v>
      </c>
      <c r="AS18" s="152">
        <v>4</v>
      </c>
      <c r="AT18" s="152">
        <v>4</v>
      </c>
      <c r="AU18" s="152">
        <v>2</v>
      </c>
      <c r="AV18" s="30"/>
      <c r="AW18" s="31">
        <f>SUM(Y18:AU18)</f>
        <v>80</v>
      </c>
      <c r="AX18" s="32"/>
      <c r="AY18" s="32"/>
      <c r="AZ18" s="32"/>
      <c r="BA18" s="32"/>
      <c r="BB18" s="32"/>
      <c r="BC18" s="32"/>
      <c r="BD18" s="32"/>
      <c r="BE18" s="32"/>
      <c r="BF18" s="32"/>
      <c r="BG18" s="392"/>
      <c r="BH18" s="372">
        <f>SUM(E18:T18,Y18:AU18)</f>
        <v>121</v>
      </c>
    </row>
    <row r="19" spans="1:60" ht="19.5" customHeight="1">
      <c r="A19" s="509"/>
      <c r="B19" s="246" t="s">
        <v>122</v>
      </c>
      <c r="C19" s="241" t="s">
        <v>121</v>
      </c>
      <c r="D19" s="7" t="s">
        <v>54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34"/>
      <c r="V19" s="31"/>
      <c r="W19" s="36"/>
      <c r="X19" s="36"/>
      <c r="Y19" s="29">
        <v>2</v>
      </c>
      <c r="Z19" s="29">
        <v>2</v>
      </c>
      <c r="AA19" s="29">
        <v>2</v>
      </c>
      <c r="AB19" s="29">
        <v>2</v>
      </c>
      <c r="AC19" s="29">
        <v>2</v>
      </c>
      <c r="AD19" s="29">
        <v>0</v>
      </c>
      <c r="AE19" s="29">
        <v>2</v>
      </c>
      <c r="AF19" s="29">
        <v>2</v>
      </c>
      <c r="AG19" s="29">
        <v>2</v>
      </c>
      <c r="AH19" s="29">
        <v>2</v>
      </c>
      <c r="AI19" s="29">
        <v>2</v>
      </c>
      <c r="AJ19" s="29">
        <v>0</v>
      </c>
      <c r="AK19" s="29">
        <v>2</v>
      </c>
      <c r="AL19" s="29">
        <v>2</v>
      </c>
      <c r="AM19" s="29">
        <v>2</v>
      </c>
      <c r="AN19" s="29">
        <v>2</v>
      </c>
      <c r="AO19" s="29">
        <v>2</v>
      </c>
      <c r="AP19" s="29">
        <v>0</v>
      </c>
      <c r="AQ19" s="29">
        <v>2</v>
      </c>
      <c r="AR19" s="29">
        <v>0</v>
      </c>
      <c r="AS19" s="29">
        <v>2</v>
      </c>
      <c r="AT19" s="29">
        <v>2</v>
      </c>
      <c r="AU19" s="29">
        <v>2</v>
      </c>
      <c r="AV19" s="30"/>
      <c r="AW19" s="141">
        <f>SUM(Y19:AU19)</f>
        <v>38</v>
      </c>
      <c r="AX19" s="32"/>
      <c r="AY19" s="32"/>
      <c r="AZ19" s="32"/>
      <c r="BA19" s="32"/>
      <c r="BB19" s="32"/>
      <c r="BC19" s="32"/>
      <c r="BD19" s="32"/>
      <c r="BE19" s="32"/>
      <c r="BF19" s="32"/>
      <c r="BG19" s="392"/>
      <c r="BH19" s="370">
        <f>SUM(V19,AW19)</f>
        <v>38</v>
      </c>
    </row>
    <row r="20" spans="1:60" ht="36.75" customHeight="1">
      <c r="A20" s="509"/>
      <c r="B20" s="246" t="s">
        <v>123</v>
      </c>
      <c r="C20" s="57" t="s">
        <v>131</v>
      </c>
      <c r="D20" s="7" t="s">
        <v>54</v>
      </c>
      <c r="E20" s="28">
        <v>2</v>
      </c>
      <c r="F20" s="29">
        <v>0</v>
      </c>
      <c r="G20" s="29">
        <v>2</v>
      </c>
      <c r="H20" s="29">
        <v>2</v>
      </c>
      <c r="I20" s="29">
        <v>2</v>
      </c>
      <c r="J20" s="29">
        <v>2</v>
      </c>
      <c r="K20" s="29">
        <v>2</v>
      </c>
      <c r="L20" s="29">
        <v>0</v>
      </c>
      <c r="M20" s="29">
        <v>2</v>
      </c>
      <c r="N20" s="29">
        <v>2</v>
      </c>
      <c r="O20" s="29">
        <v>2</v>
      </c>
      <c r="P20" s="29">
        <v>2</v>
      </c>
      <c r="Q20" s="29">
        <v>2</v>
      </c>
      <c r="R20" s="29">
        <v>0</v>
      </c>
      <c r="S20" s="29">
        <v>2</v>
      </c>
      <c r="T20" s="29">
        <v>2</v>
      </c>
      <c r="U20" s="30"/>
      <c r="V20" s="31">
        <f>SUM(E20:T20)</f>
        <v>26</v>
      </c>
      <c r="W20" s="32"/>
      <c r="X20" s="32"/>
      <c r="Y20" s="29">
        <v>2</v>
      </c>
      <c r="Z20" s="29">
        <v>2</v>
      </c>
      <c r="AA20" s="29">
        <v>2</v>
      </c>
      <c r="AB20" s="29">
        <v>2</v>
      </c>
      <c r="AC20" s="29">
        <v>2</v>
      </c>
      <c r="AD20" s="29">
        <v>2</v>
      </c>
      <c r="AE20" s="29">
        <v>2</v>
      </c>
      <c r="AF20" s="29">
        <v>2</v>
      </c>
      <c r="AG20" s="29">
        <v>2</v>
      </c>
      <c r="AH20" s="29">
        <v>2</v>
      </c>
      <c r="AI20" s="29">
        <v>2</v>
      </c>
      <c r="AJ20" s="29">
        <v>2</v>
      </c>
      <c r="AK20" s="29">
        <v>2</v>
      </c>
      <c r="AL20" s="29">
        <v>2</v>
      </c>
      <c r="AM20" s="29">
        <v>2</v>
      </c>
      <c r="AN20" s="29">
        <v>2</v>
      </c>
      <c r="AO20" s="29">
        <v>0</v>
      </c>
      <c r="AP20" s="29">
        <v>2</v>
      </c>
      <c r="AQ20" s="29">
        <v>2</v>
      </c>
      <c r="AR20" s="29">
        <v>2</v>
      </c>
      <c r="AS20" s="29">
        <v>2</v>
      </c>
      <c r="AT20" s="29">
        <v>2</v>
      </c>
      <c r="AU20" s="29">
        <v>0</v>
      </c>
      <c r="AV20" s="30"/>
      <c r="AW20" s="31">
        <f>SUM(Y20:AU20)</f>
        <v>42</v>
      </c>
      <c r="AX20" s="32"/>
      <c r="AY20" s="32"/>
      <c r="AZ20" s="32"/>
      <c r="BA20" s="32"/>
      <c r="BB20" s="32"/>
      <c r="BC20" s="32"/>
      <c r="BD20" s="32"/>
      <c r="BE20" s="32"/>
      <c r="BF20" s="32"/>
      <c r="BG20" s="392"/>
      <c r="BH20" s="372">
        <f>SUM(E20:T20,Y20:AU20)</f>
        <v>68</v>
      </c>
    </row>
    <row r="21" spans="1:60" ht="19.5" customHeight="1">
      <c r="A21" s="509"/>
      <c r="B21" s="246" t="s">
        <v>151</v>
      </c>
      <c r="C21" s="241" t="s">
        <v>124</v>
      </c>
      <c r="D21" s="7" t="s">
        <v>54</v>
      </c>
      <c r="E21" s="28">
        <v>2</v>
      </c>
      <c r="F21" s="28">
        <v>2</v>
      </c>
      <c r="G21" s="28">
        <v>2</v>
      </c>
      <c r="H21" s="28">
        <v>2</v>
      </c>
      <c r="I21" s="28">
        <v>2</v>
      </c>
      <c r="J21" s="28">
        <v>2</v>
      </c>
      <c r="K21" s="28">
        <v>2</v>
      </c>
      <c r="L21" s="28">
        <v>4</v>
      </c>
      <c r="M21" s="28">
        <v>2</v>
      </c>
      <c r="N21" s="28">
        <v>2</v>
      </c>
      <c r="O21" s="28">
        <v>2</v>
      </c>
      <c r="P21" s="28">
        <v>2</v>
      </c>
      <c r="Q21" s="28">
        <v>2</v>
      </c>
      <c r="R21" s="28">
        <v>4</v>
      </c>
      <c r="S21" s="28">
        <v>2</v>
      </c>
      <c r="T21" s="28">
        <v>2</v>
      </c>
      <c r="U21" s="34"/>
      <c r="V21" s="140">
        <f>SUM(E21:T21)</f>
        <v>36</v>
      </c>
      <c r="W21" s="37"/>
      <c r="X21" s="37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0"/>
      <c r="AW21" s="35"/>
      <c r="AX21" s="32"/>
      <c r="AY21" s="32"/>
      <c r="AZ21" s="32"/>
      <c r="BA21" s="32"/>
      <c r="BB21" s="32"/>
      <c r="BC21" s="32"/>
      <c r="BD21" s="32"/>
      <c r="BE21" s="32"/>
      <c r="BF21" s="32"/>
      <c r="BG21" s="392"/>
      <c r="BH21" s="372">
        <f>SUM(V21,AW21)</f>
        <v>36</v>
      </c>
    </row>
    <row r="22" spans="1:60" ht="19.5" customHeight="1" thickBot="1">
      <c r="A22" s="509"/>
      <c r="B22" s="246" t="s">
        <v>152</v>
      </c>
      <c r="C22" s="57" t="s">
        <v>153</v>
      </c>
      <c r="D22" s="7" t="s">
        <v>54</v>
      </c>
      <c r="E22" s="28">
        <v>2</v>
      </c>
      <c r="F22" s="28">
        <v>2</v>
      </c>
      <c r="G22" s="28">
        <v>4</v>
      </c>
      <c r="H22" s="28">
        <v>2</v>
      </c>
      <c r="I22" s="28">
        <v>2</v>
      </c>
      <c r="J22" s="28">
        <v>2</v>
      </c>
      <c r="K22" s="28">
        <v>2</v>
      </c>
      <c r="L22" s="28">
        <v>2</v>
      </c>
      <c r="M22" s="28">
        <v>2</v>
      </c>
      <c r="N22" s="28">
        <v>2</v>
      </c>
      <c r="O22" s="28">
        <v>2</v>
      </c>
      <c r="P22" s="28">
        <v>4</v>
      </c>
      <c r="Q22" s="28">
        <v>2</v>
      </c>
      <c r="R22" s="28">
        <v>2</v>
      </c>
      <c r="S22" s="28">
        <v>2</v>
      </c>
      <c r="T22" s="28">
        <v>2</v>
      </c>
      <c r="U22" s="34"/>
      <c r="V22" s="140">
        <f>SUM(E22:T22)</f>
        <v>36</v>
      </c>
      <c r="W22" s="37"/>
      <c r="X22" s="37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0"/>
      <c r="AW22" s="35"/>
      <c r="AX22" s="32"/>
      <c r="AY22" s="32"/>
      <c r="AZ22" s="32"/>
      <c r="BA22" s="32"/>
      <c r="BB22" s="32"/>
      <c r="BC22" s="32"/>
      <c r="BD22" s="32"/>
      <c r="BE22" s="32"/>
      <c r="BF22" s="32"/>
      <c r="BG22" s="392"/>
      <c r="BH22" s="372">
        <f>SUM(V22,AW22)</f>
        <v>36</v>
      </c>
    </row>
    <row r="23" spans="1:60" ht="36.75" customHeight="1" thickBot="1">
      <c r="A23" s="509"/>
      <c r="B23" s="268"/>
      <c r="C23" s="278" t="s">
        <v>154</v>
      </c>
      <c r="D23" s="270" t="s">
        <v>54</v>
      </c>
      <c r="E23" s="279">
        <f>E24</f>
        <v>0</v>
      </c>
      <c r="F23" s="279">
        <f aca="true" t="shared" si="5" ref="F23:T23">F24</f>
        <v>2</v>
      </c>
      <c r="G23" s="279">
        <f t="shared" si="5"/>
        <v>0</v>
      </c>
      <c r="H23" s="279">
        <f t="shared" si="5"/>
        <v>2</v>
      </c>
      <c r="I23" s="279">
        <f t="shared" si="5"/>
        <v>0</v>
      </c>
      <c r="J23" s="279">
        <f t="shared" si="5"/>
        <v>2</v>
      </c>
      <c r="K23" s="279">
        <f t="shared" si="5"/>
        <v>2</v>
      </c>
      <c r="L23" s="279">
        <f t="shared" si="5"/>
        <v>2</v>
      </c>
      <c r="M23" s="279">
        <f t="shared" si="5"/>
        <v>2</v>
      </c>
      <c r="N23" s="279">
        <f t="shared" si="5"/>
        <v>2</v>
      </c>
      <c r="O23" s="279">
        <f t="shared" si="5"/>
        <v>0</v>
      </c>
      <c r="P23" s="279">
        <f t="shared" si="5"/>
        <v>2</v>
      </c>
      <c r="Q23" s="279">
        <f t="shared" si="5"/>
        <v>0</v>
      </c>
      <c r="R23" s="279">
        <f t="shared" si="5"/>
        <v>2</v>
      </c>
      <c r="S23" s="279">
        <f t="shared" si="5"/>
        <v>0</v>
      </c>
      <c r="T23" s="279">
        <f t="shared" si="5"/>
        <v>2</v>
      </c>
      <c r="U23" s="279"/>
      <c r="V23" s="279">
        <f>SUM(E23:T23)</f>
        <v>20</v>
      </c>
      <c r="W23" s="272"/>
      <c r="X23" s="272"/>
      <c r="Y23" s="279">
        <f>Y24</f>
        <v>0</v>
      </c>
      <c r="Z23" s="279">
        <f aca="true" t="shared" si="6" ref="Z23:AW23">Z24</f>
        <v>2</v>
      </c>
      <c r="AA23" s="279">
        <f t="shared" si="6"/>
        <v>0</v>
      </c>
      <c r="AB23" s="279">
        <f t="shared" si="6"/>
        <v>0</v>
      </c>
      <c r="AC23" s="279">
        <f t="shared" si="6"/>
        <v>2</v>
      </c>
      <c r="AD23" s="279">
        <f t="shared" si="6"/>
        <v>2</v>
      </c>
      <c r="AE23" s="279">
        <f t="shared" si="6"/>
        <v>0</v>
      </c>
      <c r="AF23" s="279">
        <f t="shared" si="6"/>
        <v>2</v>
      </c>
      <c r="AG23" s="279">
        <f t="shared" si="6"/>
        <v>0</v>
      </c>
      <c r="AH23" s="279">
        <f t="shared" si="6"/>
        <v>2</v>
      </c>
      <c r="AI23" s="279">
        <f t="shared" si="6"/>
        <v>0</v>
      </c>
      <c r="AJ23" s="279">
        <f t="shared" si="6"/>
        <v>0</v>
      </c>
      <c r="AK23" s="279">
        <f t="shared" si="6"/>
        <v>0</v>
      </c>
      <c r="AL23" s="279">
        <f t="shared" si="6"/>
        <v>2</v>
      </c>
      <c r="AM23" s="279">
        <f t="shared" si="6"/>
        <v>0</v>
      </c>
      <c r="AN23" s="279">
        <f t="shared" si="6"/>
        <v>2</v>
      </c>
      <c r="AO23" s="279">
        <f t="shared" si="6"/>
        <v>0</v>
      </c>
      <c r="AP23" s="279">
        <f t="shared" si="6"/>
        <v>2</v>
      </c>
      <c r="AQ23" s="279">
        <f t="shared" si="6"/>
        <v>0</v>
      </c>
      <c r="AR23" s="279">
        <f t="shared" si="6"/>
        <v>2</v>
      </c>
      <c r="AS23" s="279">
        <f t="shared" si="6"/>
        <v>0</v>
      </c>
      <c r="AT23" s="279">
        <f t="shared" si="6"/>
        <v>0</v>
      </c>
      <c r="AU23" s="279">
        <f t="shared" si="6"/>
        <v>1</v>
      </c>
      <c r="AV23" s="271"/>
      <c r="AW23" s="271">
        <f t="shared" si="6"/>
        <v>19</v>
      </c>
      <c r="AX23" s="273"/>
      <c r="AY23" s="273"/>
      <c r="AZ23" s="273"/>
      <c r="BA23" s="273"/>
      <c r="BB23" s="273"/>
      <c r="BC23" s="273"/>
      <c r="BD23" s="273"/>
      <c r="BE23" s="273"/>
      <c r="BF23" s="273"/>
      <c r="BG23" s="395"/>
      <c r="BH23" s="366">
        <f>SUM(V23,AW23)</f>
        <v>39</v>
      </c>
    </row>
    <row r="24" spans="1:60" ht="37.5" customHeight="1" thickBot="1">
      <c r="A24" s="509"/>
      <c r="B24" s="132" t="s">
        <v>127</v>
      </c>
      <c r="C24" s="133" t="s">
        <v>80</v>
      </c>
      <c r="D24" s="134" t="s">
        <v>54</v>
      </c>
      <c r="E24" s="296">
        <v>0</v>
      </c>
      <c r="F24" s="297">
        <v>2</v>
      </c>
      <c r="G24" s="297">
        <v>0</v>
      </c>
      <c r="H24" s="297">
        <v>2</v>
      </c>
      <c r="I24" s="297">
        <v>0</v>
      </c>
      <c r="J24" s="297">
        <v>2</v>
      </c>
      <c r="K24" s="297">
        <v>2</v>
      </c>
      <c r="L24" s="297">
        <v>2</v>
      </c>
      <c r="M24" s="297">
        <v>2</v>
      </c>
      <c r="N24" s="297">
        <v>2</v>
      </c>
      <c r="O24" s="297">
        <v>0</v>
      </c>
      <c r="P24" s="297">
        <v>2</v>
      </c>
      <c r="Q24" s="297">
        <v>0</v>
      </c>
      <c r="R24" s="297">
        <v>2</v>
      </c>
      <c r="S24" s="297">
        <v>0</v>
      </c>
      <c r="T24" s="297">
        <v>2</v>
      </c>
      <c r="U24" s="148"/>
      <c r="V24" s="298">
        <f>SUM(E24:T24)</f>
        <v>20</v>
      </c>
      <c r="W24" s="150"/>
      <c r="X24" s="150"/>
      <c r="Y24" s="297">
        <v>0</v>
      </c>
      <c r="Z24" s="297">
        <v>2</v>
      </c>
      <c r="AA24" s="297">
        <v>0</v>
      </c>
      <c r="AB24" s="297">
        <v>0</v>
      </c>
      <c r="AC24" s="297">
        <v>2</v>
      </c>
      <c r="AD24" s="297">
        <v>2</v>
      </c>
      <c r="AE24" s="297">
        <v>0</v>
      </c>
      <c r="AF24" s="297">
        <v>2</v>
      </c>
      <c r="AG24" s="297">
        <v>0</v>
      </c>
      <c r="AH24" s="297">
        <v>2</v>
      </c>
      <c r="AI24" s="297">
        <v>0</v>
      </c>
      <c r="AJ24" s="297">
        <v>0</v>
      </c>
      <c r="AK24" s="297">
        <v>0</v>
      </c>
      <c r="AL24" s="297">
        <v>2</v>
      </c>
      <c r="AM24" s="297">
        <v>0</v>
      </c>
      <c r="AN24" s="297">
        <v>2</v>
      </c>
      <c r="AO24" s="297">
        <v>0</v>
      </c>
      <c r="AP24" s="297">
        <v>2</v>
      </c>
      <c r="AQ24" s="297">
        <v>0</v>
      </c>
      <c r="AR24" s="297">
        <v>2</v>
      </c>
      <c r="AS24" s="297">
        <v>0</v>
      </c>
      <c r="AT24" s="297">
        <v>0</v>
      </c>
      <c r="AU24" s="297">
        <v>1</v>
      </c>
      <c r="AV24" s="148"/>
      <c r="AW24" s="298">
        <f>SUM(Y24:AU24)</f>
        <v>19</v>
      </c>
      <c r="AX24" s="299"/>
      <c r="AY24" s="299"/>
      <c r="AZ24" s="299"/>
      <c r="BA24" s="299"/>
      <c r="BB24" s="299"/>
      <c r="BC24" s="299"/>
      <c r="BD24" s="299"/>
      <c r="BE24" s="299"/>
      <c r="BF24" s="299"/>
      <c r="BG24" s="396"/>
      <c r="BH24" s="375"/>
    </row>
    <row r="25" spans="1:60" ht="25.5" customHeight="1" thickBot="1">
      <c r="A25" s="509"/>
      <c r="B25" s="268" t="s">
        <v>155</v>
      </c>
      <c r="C25" s="269" t="s">
        <v>156</v>
      </c>
      <c r="D25" s="295" t="s">
        <v>54</v>
      </c>
      <c r="E25" s="287">
        <f aca="true" t="shared" si="7" ref="E25:T25">SUM(E26:E28)</f>
        <v>0</v>
      </c>
      <c r="F25" s="240">
        <f t="shared" si="7"/>
        <v>0</v>
      </c>
      <c r="G25" s="240">
        <f t="shared" si="7"/>
        <v>0</v>
      </c>
      <c r="H25" s="240">
        <f t="shared" si="7"/>
        <v>0</v>
      </c>
      <c r="I25" s="240">
        <f t="shared" si="7"/>
        <v>0</v>
      </c>
      <c r="J25" s="240">
        <f t="shared" si="7"/>
        <v>0</v>
      </c>
      <c r="K25" s="240">
        <f t="shared" si="7"/>
        <v>0</v>
      </c>
      <c r="L25" s="240">
        <f t="shared" si="7"/>
        <v>0</v>
      </c>
      <c r="M25" s="240">
        <f t="shared" si="7"/>
        <v>0</v>
      </c>
      <c r="N25" s="240">
        <f t="shared" si="7"/>
        <v>0</v>
      </c>
      <c r="O25" s="240">
        <f t="shared" si="7"/>
        <v>0</v>
      </c>
      <c r="P25" s="240">
        <f t="shared" si="7"/>
        <v>0</v>
      </c>
      <c r="Q25" s="240">
        <f t="shared" si="7"/>
        <v>0</v>
      </c>
      <c r="R25" s="240">
        <f t="shared" si="7"/>
        <v>0</v>
      </c>
      <c r="S25" s="240">
        <f t="shared" si="7"/>
        <v>0</v>
      </c>
      <c r="T25" s="240">
        <f t="shared" si="7"/>
        <v>0</v>
      </c>
      <c r="U25" s="240"/>
      <c r="V25" s="240">
        <f>SUM(V26:V28)</f>
        <v>0</v>
      </c>
      <c r="W25" s="240"/>
      <c r="X25" s="240"/>
      <c r="Y25" s="240">
        <f>SUM(Y26:Y28)</f>
        <v>6</v>
      </c>
      <c r="Z25" s="240">
        <f aca="true" t="shared" si="8" ref="Z25:BH25">SUM(Z26:Z28)</f>
        <v>4</v>
      </c>
      <c r="AA25" s="240">
        <f t="shared" si="8"/>
        <v>6</v>
      </c>
      <c r="AB25" s="240">
        <f t="shared" si="8"/>
        <v>6</v>
      </c>
      <c r="AC25" s="240">
        <f t="shared" si="8"/>
        <v>4</v>
      </c>
      <c r="AD25" s="240">
        <f t="shared" si="8"/>
        <v>4</v>
      </c>
      <c r="AE25" s="240">
        <f t="shared" si="8"/>
        <v>6</v>
      </c>
      <c r="AF25" s="240">
        <f t="shared" si="8"/>
        <v>4</v>
      </c>
      <c r="AG25" s="240">
        <f t="shared" si="8"/>
        <v>6</v>
      </c>
      <c r="AH25" s="240">
        <f t="shared" si="8"/>
        <v>4</v>
      </c>
      <c r="AI25" s="240">
        <f t="shared" si="8"/>
        <v>4</v>
      </c>
      <c r="AJ25" s="240">
        <f t="shared" si="8"/>
        <v>8</v>
      </c>
      <c r="AK25" s="240">
        <f t="shared" si="8"/>
        <v>6</v>
      </c>
      <c r="AL25" s="240">
        <f t="shared" si="8"/>
        <v>4</v>
      </c>
      <c r="AM25" s="240">
        <f t="shared" si="8"/>
        <v>4</v>
      </c>
      <c r="AN25" s="240">
        <f t="shared" si="8"/>
        <v>4</v>
      </c>
      <c r="AO25" s="240">
        <f t="shared" si="8"/>
        <v>8</v>
      </c>
      <c r="AP25" s="240">
        <f t="shared" si="8"/>
        <v>4</v>
      </c>
      <c r="AQ25" s="240">
        <f t="shared" si="8"/>
        <v>4</v>
      </c>
      <c r="AR25" s="240">
        <f t="shared" si="8"/>
        <v>4</v>
      </c>
      <c r="AS25" s="240">
        <f t="shared" si="8"/>
        <v>4</v>
      </c>
      <c r="AT25" s="240">
        <f t="shared" si="8"/>
        <v>6</v>
      </c>
      <c r="AU25" s="240">
        <f t="shared" si="8"/>
        <v>6</v>
      </c>
      <c r="AV25" s="240"/>
      <c r="AW25" s="240">
        <f t="shared" si="8"/>
        <v>116</v>
      </c>
      <c r="AX25" s="240"/>
      <c r="AY25" s="240"/>
      <c r="AZ25" s="240"/>
      <c r="BA25" s="240"/>
      <c r="BB25" s="240"/>
      <c r="BC25" s="240"/>
      <c r="BD25" s="240"/>
      <c r="BE25" s="240"/>
      <c r="BF25" s="240"/>
      <c r="BG25" s="341"/>
      <c r="BH25" s="366">
        <f t="shared" si="8"/>
        <v>116</v>
      </c>
    </row>
    <row r="26" spans="1:60" ht="25.5" customHeight="1">
      <c r="A26" s="509"/>
      <c r="B26" s="288" t="s">
        <v>13</v>
      </c>
      <c r="C26" s="289" t="s">
        <v>130</v>
      </c>
      <c r="D26" s="153" t="s">
        <v>54</v>
      </c>
      <c r="E26" s="143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1"/>
      <c r="V26" s="282"/>
      <c r="W26" s="283"/>
      <c r="X26" s="283"/>
      <c r="Y26" s="284">
        <v>2</v>
      </c>
      <c r="Z26" s="284">
        <v>2</v>
      </c>
      <c r="AA26" s="284">
        <v>2</v>
      </c>
      <c r="AB26" s="284">
        <v>2</v>
      </c>
      <c r="AC26" s="284">
        <v>2</v>
      </c>
      <c r="AD26" s="284">
        <v>2</v>
      </c>
      <c r="AE26" s="284">
        <v>2</v>
      </c>
      <c r="AF26" s="284">
        <v>2</v>
      </c>
      <c r="AG26" s="284">
        <v>2</v>
      </c>
      <c r="AH26" s="284">
        <v>2</v>
      </c>
      <c r="AI26" s="284">
        <v>2</v>
      </c>
      <c r="AJ26" s="284">
        <v>2</v>
      </c>
      <c r="AK26" s="284">
        <v>2</v>
      </c>
      <c r="AL26" s="284">
        <v>2</v>
      </c>
      <c r="AM26" s="284">
        <v>2</v>
      </c>
      <c r="AN26" s="284">
        <v>2</v>
      </c>
      <c r="AO26" s="284">
        <v>2</v>
      </c>
      <c r="AP26" s="284">
        <v>2</v>
      </c>
      <c r="AQ26" s="284">
        <v>2</v>
      </c>
      <c r="AR26" s="284">
        <v>2</v>
      </c>
      <c r="AS26" s="284">
        <v>2</v>
      </c>
      <c r="AT26" s="284">
        <v>4</v>
      </c>
      <c r="AU26" s="284">
        <v>2</v>
      </c>
      <c r="AV26" s="285"/>
      <c r="AW26" s="286">
        <f>SUM(Y26:AU26)</f>
        <v>48</v>
      </c>
      <c r="AX26" s="149"/>
      <c r="AY26" s="149"/>
      <c r="AZ26" s="149"/>
      <c r="BA26" s="149"/>
      <c r="BB26" s="149"/>
      <c r="BC26" s="149"/>
      <c r="BD26" s="149"/>
      <c r="BE26" s="149"/>
      <c r="BF26" s="149"/>
      <c r="BG26" s="386"/>
      <c r="BH26" s="389">
        <f>SUM(V26,AW26)</f>
        <v>48</v>
      </c>
    </row>
    <row r="27" spans="1:60" ht="25.5" customHeight="1">
      <c r="A27" s="509"/>
      <c r="B27" s="384" t="s">
        <v>166</v>
      </c>
      <c r="C27" s="385" t="s">
        <v>170</v>
      </c>
      <c r="D27" s="275" t="s">
        <v>54</v>
      </c>
      <c r="E27" s="147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4"/>
      <c r="V27" s="305"/>
      <c r="W27" s="306"/>
      <c r="X27" s="306"/>
      <c r="Y27" s="136">
        <v>2</v>
      </c>
      <c r="Z27" s="136">
        <v>2</v>
      </c>
      <c r="AA27" s="136">
        <v>2</v>
      </c>
      <c r="AB27" s="136">
        <v>2</v>
      </c>
      <c r="AC27" s="136">
        <v>2</v>
      </c>
      <c r="AD27" s="136">
        <v>2</v>
      </c>
      <c r="AE27" s="136">
        <v>2</v>
      </c>
      <c r="AF27" s="136">
        <v>2</v>
      </c>
      <c r="AG27" s="136">
        <v>2</v>
      </c>
      <c r="AH27" s="136">
        <v>2</v>
      </c>
      <c r="AI27" s="136">
        <v>2</v>
      </c>
      <c r="AJ27" s="136">
        <v>2</v>
      </c>
      <c r="AK27" s="136">
        <v>2</v>
      </c>
      <c r="AL27" s="136">
        <v>2</v>
      </c>
      <c r="AM27" s="136">
        <v>2</v>
      </c>
      <c r="AN27" s="136">
        <v>2</v>
      </c>
      <c r="AO27" s="136">
        <v>2</v>
      </c>
      <c r="AP27" s="136">
        <v>2</v>
      </c>
      <c r="AQ27" s="136">
        <v>2</v>
      </c>
      <c r="AR27" s="136">
        <v>0</v>
      </c>
      <c r="AS27" s="136">
        <v>2</v>
      </c>
      <c r="AT27" s="136">
        <v>2</v>
      </c>
      <c r="AU27" s="136">
        <v>2</v>
      </c>
      <c r="AV27" s="137"/>
      <c r="AW27" s="308">
        <f>SUM(Y27:AU27)</f>
        <v>44</v>
      </c>
      <c r="AX27" s="150"/>
      <c r="AY27" s="150"/>
      <c r="AZ27" s="150"/>
      <c r="BA27" s="150"/>
      <c r="BB27" s="150"/>
      <c r="BC27" s="150"/>
      <c r="BD27" s="150"/>
      <c r="BE27" s="150"/>
      <c r="BF27" s="150"/>
      <c r="BG27" s="387"/>
      <c r="BH27" s="368">
        <f>SUM(V27,AW27)</f>
        <v>44</v>
      </c>
    </row>
    <row r="28" spans="1:60" ht="25.5" customHeight="1" thickBot="1">
      <c r="A28" s="509"/>
      <c r="B28" s="246" t="s">
        <v>169</v>
      </c>
      <c r="C28" s="241" t="s">
        <v>157</v>
      </c>
      <c r="D28" s="275" t="s">
        <v>54</v>
      </c>
      <c r="E28" s="290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4"/>
      <c r="V28" s="145"/>
      <c r="W28" s="146"/>
      <c r="X28" s="146"/>
      <c r="Y28" s="291">
        <v>2</v>
      </c>
      <c r="Z28" s="291">
        <v>0</v>
      </c>
      <c r="AA28" s="291">
        <v>2</v>
      </c>
      <c r="AB28" s="291">
        <v>2</v>
      </c>
      <c r="AC28" s="291">
        <v>0</v>
      </c>
      <c r="AD28" s="291">
        <v>0</v>
      </c>
      <c r="AE28" s="291">
        <v>2</v>
      </c>
      <c r="AF28" s="291">
        <v>0</v>
      </c>
      <c r="AG28" s="291">
        <v>2</v>
      </c>
      <c r="AH28" s="291">
        <v>0</v>
      </c>
      <c r="AI28" s="291">
        <v>0</v>
      </c>
      <c r="AJ28" s="291">
        <v>4</v>
      </c>
      <c r="AK28" s="291">
        <v>2</v>
      </c>
      <c r="AL28" s="291">
        <v>0</v>
      </c>
      <c r="AM28" s="291">
        <v>0</v>
      </c>
      <c r="AN28" s="291">
        <v>0</v>
      </c>
      <c r="AO28" s="291">
        <v>4</v>
      </c>
      <c r="AP28" s="291">
        <v>0</v>
      </c>
      <c r="AQ28" s="291">
        <v>0</v>
      </c>
      <c r="AR28" s="291">
        <v>2</v>
      </c>
      <c r="AS28" s="291">
        <v>0</v>
      </c>
      <c r="AT28" s="291">
        <v>0</v>
      </c>
      <c r="AU28" s="291">
        <v>2</v>
      </c>
      <c r="AV28" s="292"/>
      <c r="AW28" s="293">
        <f>SUM(Y28:AU28)</f>
        <v>24</v>
      </c>
      <c r="AX28" s="294"/>
      <c r="AY28" s="294"/>
      <c r="AZ28" s="294"/>
      <c r="BA28" s="294"/>
      <c r="BB28" s="294"/>
      <c r="BC28" s="294"/>
      <c r="BD28" s="294"/>
      <c r="BE28" s="294"/>
      <c r="BF28" s="294"/>
      <c r="BG28" s="388"/>
      <c r="BH28" s="373">
        <f>SUM(V28,AW28)</f>
        <v>24</v>
      </c>
    </row>
    <row r="29" spans="1:60" ht="25.5" customHeight="1" thickBot="1">
      <c r="A29" s="509"/>
      <c r="B29" s="442" t="s">
        <v>55</v>
      </c>
      <c r="C29" s="443"/>
      <c r="D29" s="443"/>
      <c r="E29" s="259">
        <f>SUM(E8,E16,E23,E25)</f>
        <v>36</v>
      </c>
      <c r="F29" s="300">
        <f>SUM(F8,F16,F23,F25)</f>
        <v>36</v>
      </c>
      <c r="G29" s="300">
        <f aca="true" t="shared" si="9" ref="G29:V29">SUM(G8,G16,G23,G25)</f>
        <v>36</v>
      </c>
      <c r="H29" s="300">
        <f t="shared" si="9"/>
        <v>36</v>
      </c>
      <c r="I29" s="300">
        <f t="shared" si="9"/>
        <v>36</v>
      </c>
      <c r="J29" s="300">
        <f t="shared" si="9"/>
        <v>36</v>
      </c>
      <c r="K29" s="300">
        <f t="shared" si="9"/>
        <v>36</v>
      </c>
      <c r="L29" s="300">
        <f t="shared" si="9"/>
        <v>36</v>
      </c>
      <c r="M29" s="300">
        <f t="shared" si="9"/>
        <v>36</v>
      </c>
      <c r="N29" s="300">
        <f t="shared" si="9"/>
        <v>36</v>
      </c>
      <c r="O29" s="300">
        <f t="shared" si="9"/>
        <v>36</v>
      </c>
      <c r="P29" s="300">
        <f t="shared" si="9"/>
        <v>36</v>
      </c>
      <c r="Q29" s="300">
        <f t="shared" si="9"/>
        <v>36</v>
      </c>
      <c r="R29" s="300">
        <f t="shared" si="9"/>
        <v>36</v>
      </c>
      <c r="S29" s="300">
        <f t="shared" si="9"/>
        <v>36</v>
      </c>
      <c r="T29" s="300">
        <f t="shared" si="9"/>
        <v>36</v>
      </c>
      <c r="U29" s="240"/>
      <c r="V29" s="301">
        <f t="shared" si="9"/>
        <v>576</v>
      </c>
      <c r="W29" s="302"/>
      <c r="X29" s="302"/>
      <c r="Y29" s="300">
        <f>SUM(Y8,Y16,Y23,Y25)</f>
        <v>36</v>
      </c>
      <c r="Z29" s="300">
        <f aca="true" t="shared" si="10" ref="Z29:BH29">SUM(Z8,Z16,Z23,Z25)</f>
        <v>36</v>
      </c>
      <c r="AA29" s="300">
        <f t="shared" si="10"/>
        <v>36</v>
      </c>
      <c r="AB29" s="300">
        <f t="shared" si="10"/>
        <v>36</v>
      </c>
      <c r="AC29" s="300">
        <f t="shared" si="10"/>
        <v>36</v>
      </c>
      <c r="AD29" s="300">
        <f t="shared" si="10"/>
        <v>36</v>
      </c>
      <c r="AE29" s="300">
        <f t="shared" si="10"/>
        <v>36</v>
      </c>
      <c r="AF29" s="300">
        <f t="shared" si="10"/>
        <v>36</v>
      </c>
      <c r="AG29" s="300">
        <f t="shared" si="10"/>
        <v>36</v>
      </c>
      <c r="AH29" s="300">
        <f t="shared" si="10"/>
        <v>36</v>
      </c>
      <c r="AI29" s="300">
        <f t="shared" si="10"/>
        <v>36</v>
      </c>
      <c r="AJ29" s="300">
        <f t="shared" si="10"/>
        <v>36</v>
      </c>
      <c r="AK29" s="300">
        <f t="shared" si="10"/>
        <v>36</v>
      </c>
      <c r="AL29" s="300">
        <f t="shared" si="10"/>
        <v>36</v>
      </c>
      <c r="AM29" s="300">
        <f t="shared" si="10"/>
        <v>36</v>
      </c>
      <c r="AN29" s="300">
        <f t="shared" si="10"/>
        <v>36</v>
      </c>
      <c r="AO29" s="300">
        <f t="shared" si="10"/>
        <v>36</v>
      </c>
      <c r="AP29" s="300">
        <f t="shared" si="10"/>
        <v>36</v>
      </c>
      <c r="AQ29" s="300">
        <f t="shared" si="10"/>
        <v>36</v>
      </c>
      <c r="AR29" s="300">
        <f t="shared" si="10"/>
        <v>36</v>
      </c>
      <c r="AS29" s="300">
        <f t="shared" si="10"/>
        <v>36</v>
      </c>
      <c r="AT29" s="300">
        <f t="shared" si="10"/>
        <v>36</v>
      </c>
      <c r="AU29" s="300">
        <f t="shared" si="10"/>
        <v>36</v>
      </c>
      <c r="AV29" s="240"/>
      <c r="AW29" s="301">
        <f t="shared" si="10"/>
        <v>828</v>
      </c>
      <c r="AX29" s="302"/>
      <c r="AY29" s="302"/>
      <c r="AZ29" s="302"/>
      <c r="BA29" s="302"/>
      <c r="BB29" s="302"/>
      <c r="BC29" s="302"/>
      <c r="BD29" s="302"/>
      <c r="BE29" s="302"/>
      <c r="BF29" s="302"/>
      <c r="BG29" s="332"/>
      <c r="BH29" s="358">
        <f t="shared" si="10"/>
        <v>1404</v>
      </c>
    </row>
    <row r="30" ht="25.5" customHeight="1">
      <c r="A30" s="507"/>
    </row>
    <row r="31" spans="1:2" ht="19.5" customHeight="1">
      <c r="A31" s="507"/>
      <c r="B31" s="2"/>
    </row>
    <row r="32" ht="19.5" customHeight="1">
      <c r="A32" s="507"/>
    </row>
    <row r="33" ht="19.5" customHeight="1">
      <c r="A33" s="507"/>
    </row>
    <row r="34" ht="19.5" customHeight="1">
      <c r="A34" s="507"/>
    </row>
    <row r="35" ht="19.5" customHeight="1">
      <c r="A35" s="507"/>
    </row>
    <row r="36" ht="19.5" customHeight="1">
      <c r="A36" s="507"/>
    </row>
    <row r="37" ht="19.5" customHeight="1">
      <c r="A37" s="507"/>
    </row>
    <row r="38" ht="19.5" customHeight="1">
      <c r="A38" s="507"/>
    </row>
    <row r="39" ht="19.5" customHeight="1">
      <c r="A39" s="507"/>
    </row>
    <row r="40" ht="19.5" customHeight="1">
      <c r="A40" s="507"/>
    </row>
    <row r="41" ht="19.5" customHeight="1">
      <c r="A41" s="507"/>
    </row>
    <row r="42" ht="19.5" customHeight="1">
      <c r="A42" s="507"/>
    </row>
    <row r="43" ht="19.5" customHeight="1">
      <c r="A43" s="507"/>
    </row>
    <row r="44" ht="19.5" customHeight="1">
      <c r="A44" s="507"/>
    </row>
    <row r="45" ht="19.5" customHeight="1">
      <c r="A45" s="507"/>
    </row>
    <row r="46" ht="19.5" customHeight="1">
      <c r="A46" s="507"/>
    </row>
    <row r="47" ht="19.5" customHeight="1">
      <c r="A47" s="507"/>
    </row>
    <row r="48" ht="19.5" customHeight="1">
      <c r="A48" s="507"/>
    </row>
    <row r="49" ht="19.5" customHeight="1">
      <c r="A49" s="507"/>
    </row>
    <row r="50" ht="19.5" customHeight="1">
      <c r="A50" s="507"/>
    </row>
    <row r="51" ht="31.5" customHeight="1">
      <c r="A51" s="507"/>
    </row>
    <row r="52" ht="33.75" customHeight="1">
      <c r="A52" s="507"/>
    </row>
    <row r="53" ht="33.75" customHeight="1">
      <c r="A53" s="507"/>
    </row>
    <row r="54" ht="19.5" customHeight="1">
      <c r="A54" s="507"/>
    </row>
    <row r="55" ht="19.5" customHeight="1">
      <c r="A55" s="507"/>
    </row>
    <row r="56" ht="19.5" customHeight="1">
      <c r="A56" s="507"/>
    </row>
    <row r="57" ht="19.5" customHeight="1">
      <c r="A57" s="507"/>
    </row>
    <row r="58" ht="19.5" customHeight="1">
      <c r="A58" s="507"/>
    </row>
    <row r="59" ht="19.5" customHeight="1">
      <c r="A59" s="507"/>
    </row>
    <row r="60" ht="23.25" customHeight="1">
      <c r="A60" s="507"/>
    </row>
    <row r="61" ht="26.25" customHeight="1">
      <c r="A61" s="507"/>
    </row>
    <row r="62" ht="19.5" customHeight="1">
      <c r="A62" s="38"/>
    </row>
    <row r="63" ht="19.5" customHeight="1">
      <c r="A63" s="38"/>
    </row>
    <row r="64" ht="19.5" customHeight="1">
      <c r="A64" s="38"/>
    </row>
    <row r="65" ht="19.5" customHeight="1">
      <c r="A65" s="38"/>
    </row>
    <row r="66" ht="19.5" customHeight="1">
      <c r="A66" s="38"/>
    </row>
    <row r="67" ht="19.5" customHeight="1" thickBot="1">
      <c r="A67" s="38"/>
    </row>
    <row r="68" ht="27" customHeight="1" hidden="1">
      <c r="A68" s="38"/>
    </row>
    <row r="69" ht="27" customHeight="1" hidden="1">
      <c r="A69" s="38"/>
    </row>
    <row r="70" ht="19.5" customHeight="1" hidden="1">
      <c r="A70" s="38"/>
    </row>
    <row r="71" ht="19.5" customHeight="1" hidden="1" thickBot="1">
      <c r="A71" s="38"/>
    </row>
    <row r="72" ht="24.75" customHeight="1">
      <c r="A72" s="439"/>
    </row>
    <row r="73" ht="24.75" customHeight="1">
      <c r="A73" s="440"/>
    </row>
    <row r="74" ht="24.75" customHeight="1" thickBot="1">
      <c r="A74" s="441"/>
    </row>
    <row r="75" ht="12.75" hidden="1"/>
  </sheetData>
  <sheetProtection/>
  <mergeCells count="23">
    <mergeCell ref="I1:J1"/>
    <mergeCell ref="A3:A7"/>
    <mergeCell ref="B3:B7"/>
    <mergeCell ref="C3:C7"/>
    <mergeCell ref="D3:D7"/>
    <mergeCell ref="A8:A29"/>
    <mergeCell ref="AO3:AR3"/>
    <mergeCell ref="AY3:BB3"/>
    <mergeCell ref="BC3:BF3"/>
    <mergeCell ref="F3:H3"/>
    <mergeCell ref="J3:M3"/>
    <mergeCell ref="X3:AA3"/>
    <mergeCell ref="AG3:AI3"/>
    <mergeCell ref="AT3:AV3"/>
    <mergeCell ref="A72:A74"/>
    <mergeCell ref="B29:D29"/>
    <mergeCell ref="BH3:BH7"/>
    <mergeCell ref="E4:BG4"/>
    <mergeCell ref="E6:BG6"/>
    <mergeCell ref="N3:Q3"/>
    <mergeCell ref="S3:U3"/>
    <mergeCell ref="AC3:AE3"/>
    <mergeCell ref="AK3:AM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6"/>
  <sheetViews>
    <sheetView zoomScalePageLayoutView="0" workbookViewId="0" topLeftCell="D33">
      <selection activeCell="A1" sqref="A1:BH35"/>
    </sheetView>
  </sheetViews>
  <sheetFormatPr defaultColWidth="9.00390625" defaultRowHeight="12.75"/>
  <cols>
    <col min="1" max="1" width="2.875" style="0" customWidth="1"/>
    <col min="2" max="2" width="10.25390625" style="0" customWidth="1"/>
    <col min="3" max="3" width="20.375" style="0" customWidth="1"/>
    <col min="5" max="20" width="3.25390625" style="0" customWidth="1"/>
    <col min="21" max="21" width="3.875" style="0" customWidth="1"/>
    <col min="22" max="22" width="4.75390625" style="0" customWidth="1"/>
    <col min="23" max="24" width="2.75390625" style="0" customWidth="1"/>
    <col min="25" max="47" width="3.25390625" style="0" customWidth="1"/>
    <col min="48" max="48" width="7.75390625" style="0" customWidth="1"/>
    <col min="49" max="49" width="5.25390625" style="0" customWidth="1"/>
    <col min="50" max="59" width="2.75390625" style="0" customWidth="1"/>
    <col min="60" max="60" width="6.75390625" style="0" customWidth="1"/>
  </cols>
  <sheetData>
    <row r="1" ht="15">
      <c r="B1" s="1" t="s">
        <v>41</v>
      </c>
    </row>
    <row r="2" spans="2:4" ht="15.75" thickBot="1">
      <c r="B2" s="1" t="s">
        <v>62</v>
      </c>
      <c r="C2" s="2"/>
      <c r="D2" s="2" t="s">
        <v>168</v>
      </c>
    </row>
    <row r="3" spans="1:60" ht="64.5" customHeight="1">
      <c r="A3" s="453" t="s">
        <v>27</v>
      </c>
      <c r="B3" s="456" t="s">
        <v>0</v>
      </c>
      <c r="C3" s="459" t="s">
        <v>42</v>
      </c>
      <c r="D3" s="462" t="s">
        <v>43</v>
      </c>
      <c r="E3" s="18" t="s">
        <v>81</v>
      </c>
      <c r="F3" s="451" t="s">
        <v>28</v>
      </c>
      <c r="G3" s="451"/>
      <c r="H3" s="451"/>
      <c r="I3" s="14" t="s">
        <v>82</v>
      </c>
      <c r="J3" s="450" t="s">
        <v>29</v>
      </c>
      <c r="K3" s="450"/>
      <c r="L3" s="450"/>
      <c r="M3" s="450"/>
      <c r="N3" s="450" t="s">
        <v>30</v>
      </c>
      <c r="O3" s="450"/>
      <c r="P3" s="450"/>
      <c r="Q3" s="450"/>
      <c r="R3" s="3" t="s">
        <v>83</v>
      </c>
      <c r="S3" s="471" t="s">
        <v>31</v>
      </c>
      <c r="T3" s="472"/>
      <c r="U3" s="473"/>
      <c r="V3" s="411" t="s">
        <v>44</v>
      </c>
      <c r="W3" s="3" t="s">
        <v>84</v>
      </c>
      <c r="X3" s="450" t="s">
        <v>32</v>
      </c>
      <c r="Y3" s="450"/>
      <c r="Z3" s="450"/>
      <c r="AA3" s="450"/>
      <c r="AB3" s="3" t="s">
        <v>85</v>
      </c>
      <c r="AC3" s="450" t="s">
        <v>33</v>
      </c>
      <c r="AD3" s="450"/>
      <c r="AE3" s="450"/>
      <c r="AF3" s="3" t="s">
        <v>86</v>
      </c>
      <c r="AG3" s="450" t="s">
        <v>34</v>
      </c>
      <c r="AH3" s="450"/>
      <c r="AI3" s="450"/>
      <c r="AJ3" s="3" t="s">
        <v>45</v>
      </c>
      <c r="AK3" s="450" t="s">
        <v>35</v>
      </c>
      <c r="AL3" s="450"/>
      <c r="AM3" s="450"/>
      <c r="AN3" s="3" t="s">
        <v>46</v>
      </c>
      <c r="AO3" s="450" t="s">
        <v>36</v>
      </c>
      <c r="AP3" s="450"/>
      <c r="AQ3" s="450"/>
      <c r="AR3" s="450"/>
      <c r="AS3" s="3" t="s">
        <v>47</v>
      </c>
      <c r="AT3" s="450" t="s">
        <v>37</v>
      </c>
      <c r="AU3" s="450"/>
      <c r="AV3" s="450"/>
      <c r="AW3" s="411" t="s">
        <v>44</v>
      </c>
      <c r="AX3" s="3" t="s">
        <v>48</v>
      </c>
      <c r="AY3" s="450" t="s">
        <v>38</v>
      </c>
      <c r="AZ3" s="450"/>
      <c r="BA3" s="450"/>
      <c r="BB3" s="450"/>
      <c r="BC3" s="450" t="s">
        <v>39</v>
      </c>
      <c r="BD3" s="450"/>
      <c r="BE3" s="450"/>
      <c r="BF3" s="450"/>
      <c r="BG3" s="39" t="s">
        <v>49</v>
      </c>
      <c r="BH3" s="444" t="s">
        <v>50</v>
      </c>
    </row>
    <row r="4" spans="1:60" ht="12.75">
      <c r="A4" s="454"/>
      <c r="B4" s="457"/>
      <c r="C4" s="460"/>
      <c r="D4" s="463"/>
      <c r="E4" s="468" t="s">
        <v>51</v>
      </c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69"/>
      <c r="AW4" s="469"/>
      <c r="AX4" s="469"/>
      <c r="AY4" s="469"/>
      <c r="AZ4" s="469"/>
      <c r="BA4" s="469"/>
      <c r="BB4" s="469"/>
      <c r="BC4" s="469"/>
      <c r="BD4" s="469"/>
      <c r="BE4" s="469"/>
      <c r="BF4" s="469"/>
      <c r="BG4" s="470"/>
      <c r="BH4" s="445"/>
    </row>
    <row r="5" spans="1:60" ht="12.75">
      <c r="A5" s="454"/>
      <c r="B5" s="457"/>
      <c r="C5" s="460"/>
      <c r="D5" s="463"/>
      <c r="E5" s="20">
        <v>35</v>
      </c>
      <c r="F5" s="15">
        <v>36</v>
      </c>
      <c r="G5" s="15">
        <v>37</v>
      </c>
      <c r="H5" s="15">
        <v>38</v>
      </c>
      <c r="I5" s="15">
        <v>39</v>
      </c>
      <c r="J5" s="15">
        <v>40</v>
      </c>
      <c r="K5" s="15">
        <v>41</v>
      </c>
      <c r="L5" s="15">
        <v>42</v>
      </c>
      <c r="M5" s="15">
        <v>43</v>
      </c>
      <c r="N5" s="15">
        <v>44</v>
      </c>
      <c r="O5" s="15">
        <v>45</v>
      </c>
      <c r="P5" s="15">
        <v>46</v>
      </c>
      <c r="Q5" s="15">
        <v>47</v>
      </c>
      <c r="R5" s="15">
        <v>48</v>
      </c>
      <c r="S5" s="15"/>
      <c r="T5" s="15"/>
      <c r="U5" s="15"/>
      <c r="V5" s="21"/>
      <c r="W5" s="15"/>
      <c r="X5" s="15">
        <v>1</v>
      </c>
      <c r="Y5" s="15">
        <v>2</v>
      </c>
      <c r="Z5" s="15">
        <v>3</v>
      </c>
      <c r="AA5" s="15">
        <v>4</v>
      </c>
      <c r="AB5" s="15">
        <v>5</v>
      </c>
      <c r="AC5" s="15">
        <v>6</v>
      </c>
      <c r="AD5" s="15">
        <v>7</v>
      </c>
      <c r="AE5" s="15">
        <v>8</v>
      </c>
      <c r="AF5" s="15">
        <v>9</v>
      </c>
      <c r="AG5" s="15">
        <v>10</v>
      </c>
      <c r="AH5" s="15">
        <v>11</v>
      </c>
      <c r="AI5" s="15">
        <v>12</v>
      </c>
      <c r="AJ5" s="15">
        <v>13</v>
      </c>
      <c r="AK5" s="15">
        <v>14</v>
      </c>
      <c r="AL5" s="15">
        <v>15</v>
      </c>
      <c r="AM5" s="15">
        <v>16</v>
      </c>
      <c r="AN5" s="15">
        <v>17</v>
      </c>
      <c r="AO5" s="15">
        <v>18</v>
      </c>
      <c r="AP5" s="15">
        <v>19</v>
      </c>
      <c r="AQ5" s="15">
        <v>20</v>
      </c>
      <c r="AR5" s="15">
        <v>21</v>
      </c>
      <c r="AS5" s="15">
        <v>22</v>
      </c>
      <c r="AT5" s="15">
        <v>23</v>
      </c>
      <c r="AU5" s="15">
        <v>24</v>
      </c>
      <c r="AV5" s="15">
        <v>25</v>
      </c>
      <c r="AW5" s="21"/>
      <c r="AX5" s="15">
        <v>26</v>
      </c>
      <c r="AY5" s="15">
        <v>27</v>
      </c>
      <c r="AZ5" s="15">
        <v>28</v>
      </c>
      <c r="BA5" s="15">
        <v>29</v>
      </c>
      <c r="BB5" s="15">
        <v>30</v>
      </c>
      <c r="BC5" s="15">
        <v>31</v>
      </c>
      <c r="BD5" s="15">
        <v>32</v>
      </c>
      <c r="BE5" s="15">
        <v>33</v>
      </c>
      <c r="BF5" s="15">
        <v>34</v>
      </c>
      <c r="BG5" s="16">
        <v>35</v>
      </c>
      <c r="BH5" s="445"/>
    </row>
    <row r="6" spans="1:60" ht="12.75">
      <c r="A6" s="454"/>
      <c r="B6" s="457"/>
      <c r="C6" s="460"/>
      <c r="D6" s="463"/>
      <c r="E6" s="468" t="s">
        <v>52</v>
      </c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69"/>
      <c r="AN6" s="469"/>
      <c r="AO6" s="469"/>
      <c r="AP6" s="469"/>
      <c r="AQ6" s="469"/>
      <c r="AR6" s="469"/>
      <c r="AS6" s="469"/>
      <c r="AT6" s="469"/>
      <c r="AU6" s="469"/>
      <c r="AV6" s="469"/>
      <c r="AW6" s="469"/>
      <c r="AX6" s="469"/>
      <c r="AY6" s="469"/>
      <c r="AZ6" s="469"/>
      <c r="BA6" s="469"/>
      <c r="BB6" s="469"/>
      <c r="BC6" s="469"/>
      <c r="BD6" s="469"/>
      <c r="BE6" s="469"/>
      <c r="BF6" s="469"/>
      <c r="BG6" s="470"/>
      <c r="BH6" s="445"/>
    </row>
    <row r="7" spans="1:60" ht="13.5" thickBot="1">
      <c r="A7" s="455"/>
      <c r="B7" s="458"/>
      <c r="C7" s="461"/>
      <c r="D7" s="464"/>
      <c r="E7" s="24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25"/>
      <c r="W7" s="6">
        <v>18</v>
      </c>
      <c r="X7" s="6">
        <v>19</v>
      </c>
      <c r="Y7" s="6">
        <v>20</v>
      </c>
      <c r="Z7" s="6">
        <v>21</v>
      </c>
      <c r="AA7" s="6">
        <v>22</v>
      </c>
      <c r="AB7" s="6">
        <v>23</v>
      </c>
      <c r="AC7" s="6">
        <v>24</v>
      </c>
      <c r="AD7" s="6">
        <v>25</v>
      </c>
      <c r="AE7" s="6">
        <v>26</v>
      </c>
      <c r="AF7" s="6">
        <v>27</v>
      </c>
      <c r="AG7" s="6">
        <v>28</v>
      </c>
      <c r="AH7" s="6">
        <v>29</v>
      </c>
      <c r="AI7" s="6">
        <v>30</v>
      </c>
      <c r="AJ7" s="6">
        <v>31</v>
      </c>
      <c r="AK7" s="6">
        <v>32</v>
      </c>
      <c r="AL7" s="6">
        <v>33</v>
      </c>
      <c r="AM7" s="6">
        <v>34</v>
      </c>
      <c r="AN7" s="6">
        <v>35</v>
      </c>
      <c r="AO7" s="6">
        <v>36</v>
      </c>
      <c r="AP7" s="6">
        <v>37</v>
      </c>
      <c r="AQ7" s="6">
        <v>38</v>
      </c>
      <c r="AR7" s="6">
        <v>39</v>
      </c>
      <c r="AS7" s="6">
        <v>40</v>
      </c>
      <c r="AT7" s="6">
        <v>41</v>
      </c>
      <c r="AU7" s="6">
        <v>42</v>
      </c>
      <c r="AV7" s="6">
        <v>43</v>
      </c>
      <c r="AW7" s="25"/>
      <c r="AX7" s="6">
        <v>44</v>
      </c>
      <c r="AY7" s="6">
        <v>45</v>
      </c>
      <c r="AZ7" s="6">
        <v>46</v>
      </c>
      <c r="BA7" s="6">
        <v>47</v>
      </c>
      <c r="BB7" s="6">
        <v>48</v>
      </c>
      <c r="BC7" s="6">
        <v>49</v>
      </c>
      <c r="BD7" s="6">
        <v>50</v>
      </c>
      <c r="BE7" s="6">
        <v>51</v>
      </c>
      <c r="BF7" s="6">
        <v>52</v>
      </c>
      <c r="BG7" s="40">
        <v>53</v>
      </c>
      <c r="BH7" s="446"/>
    </row>
    <row r="8" spans="1:61" ht="25.5" customHeight="1" thickBot="1">
      <c r="A8" s="465" t="s">
        <v>63</v>
      </c>
      <c r="B8" s="334"/>
      <c r="C8" s="269" t="s">
        <v>147</v>
      </c>
      <c r="D8" s="270" t="s">
        <v>54</v>
      </c>
      <c r="E8" s="279">
        <f>SUM(E9:E11)</f>
        <v>6</v>
      </c>
      <c r="F8" s="279">
        <f aca="true" t="shared" si="0" ref="F8:BH8">SUM(F9:F11)</f>
        <v>8</v>
      </c>
      <c r="G8" s="279">
        <f t="shared" si="0"/>
        <v>6</v>
      </c>
      <c r="H8" s="279">
        <f t="shared" si="0"/>
        <v>12</v>
      </c>
      <c r="I8" s="279">
        <f t="shared" si="0"/>
        <v>6</v>
      </c>
      <c r="J8" s="279">
        <f t="shared" si="0"/>
        <v>6</v>
      </c>
      <c r="K8" s="279">
        <f t="shared" si="0"/>
        <v>10</v>
      </c>
      <c r="L8" s="279">
        <f t="shared" si="0"/>
        <v>6</v>
      </c>
      <c r="M8" s="279">
        <f t="shared" si="0"/>
        <v>10</v>
      </c>
      <c r="N8" s="279">
        <f t="shared" si="0"/>
        <v>6</v>
      </c>
      <c r="O8" s="279">
        <f t="shared" si="0"/>
        <v>6</v>
      </c>
      <c r="P8" s="279">
        <f t="shared" si="0"/>
        <v>6</v>
      </c>
      <c r="Q8" s="279">
        <f t="shared" si="0"/>
        <v>6</v>
      </c>
      <c r="R8" s="279">
        <f t="shared" si="0"/>
        <v>10</v>
      </c>
      <c r="S8" s="279">
        <f t="shared" si="0"/>
        <v>6</v>
      </c>
      <c r="T8" s="279">
        <f t="shared" si="0"/>
        <v>6</v>
      </c>
      <c r="U8" s="279"/>
      <c r="V8" s="279">
        <f t="shared" si="0"/>
        <v>116</v>
      </c>
      <c r="W8" s="279"/>
      <c r="X8" s="279"/>
      <c r="Y8" s="279">
        <f t="shared" si="0"/>
        <v>0</v>
      </c>
      <c r="Z8" s="279">
        <f t="shared" si="0"/>
        <v>0</v>
      </c>
      <c r="AA8" s="279">
        <f t="shared" si="0"/>
        <v>0</v>
      </c>
      <c r="AB8" s="279">
        <f t="shared" si="0"/>
        <v>0</v>
      </c>
      <c r="AC8" s="279">
        <f t="shared" si="0"/>
        <v>0</v>
      </c>
      <c r="AD8" s="279">
        <f t="shared" si="0"/>
        <v>0</v>
      </c>
      <c r="AE8" s="279">
        <f t="shared" si="0"/>
        <v>0</v>
      </c>
      <c r="AF8" s="279">
        <f t="shared" si="0"/>
        <v>0</v>
      </c>
      <c r="AG8" s="279">
        <f t="shared" si="0"/>
        <v>0</v>
      </c>
      <c r="AH8" s="279">
        <f t="shared" si="0"/>
        <v>0</v>
      </c>
      <c r="AI8" s="279">
        <f t="shared" si="0"/>
        <v>0</v>
      </c>
      <c r="AJ8" s="279">
        <f t="shared" si="0"/>
        <v>0</v>
      </c>
      <c r="AK8" s="279">
        <f t="shared" si="0"/>
        <v>0</v>
      </c>
      <c r="AL8" s="279">
        <f t="shared" si="0"/>
        <v>0</v>
      </c>
      <c r="AM8" s="279">
        <f t="shared" si="0"/>
        <v>0</v>
      </c>
      <c r="AN8" s="279">
        <f t="shared" si="0"/>
        <v>0</v>
      </c>
      <c r="AO8" s="279">
        <f t="shared" si="0"/>
        <v>0</v>
      </c>
      <c r="AP8" s="279"/>
      <c r="AQ8" s="279"/>
      <c r="AR8" s="279"/>
      <c r="AS8" s="279"/>
      <c r="AT8" s="279"/>
      <c r="AU8" s="279"/>
      <c r="AV8" s="279"/>
      <c r="AW8" s="279">
        <f t="shared" si="0"/>
        <v>0</v>
      </c>
      <c r="AX8" s="279"/>
      <c r="AY8" s="279"/>
      <c r="AZ8" s="279"/>
      <c r="BA8" s="279"/>
      <c r="BB8" s="279"/>
      <c r="BC8" s="279"/>
      <c r="BD8" s="279"/>
      <c r="BE8" s="279"/>
      <c r="BF8" s="279"/>
      <c r="BG8" s="340"/>
      <c r="BH8" s="366">
        <f t="shared" si="0"/>
        <v>116</v>
      </c>
      <c r="BI8" s="2"/>
    </row>
    <row r="9" spans="1:61" ht="12.75">
      <c r="A9" s="466"/>
      <c r="B9" s="335" t="s">
        <v>122</v>
      </c>
      <c r="C9" s="250" t="s">
        <v>121</v>
      </c>
      <c r="D9" s="134" t="s">
        <v>54</v>
      </c>
      <c r="E9" s="160">
        <v>2</v>
      </c>
      <c r="F9" s="160">
        <v>2</v>
      </c>
      <c r="G9" s="160">
        <v>2</v>
      </c>
      <c r="H9" s="160">
        <v>4</v>
      </c>
      <c r="I9" s="160">
        <v>2</v>
      </c>
      <c r="J9" s="160">
        <v>2</v>
      </c>
      <c r="K9" s="160">
        <v>4</v>
      </c>
      <c r="L9" s="160">
        <v>2</v>
      </c>
      <c r="M9" s="160">
        <v>4</v>
      </c>
      <c r="N9" s="160">
        <v>2</v>
      </c>
      <c r="O9" s="160">
        <v>2</v>
      </c>
      <c r="P9" s="160">
        <v>2</v>
      </c>
      <c r="Q9" s="160">
        <v>2</v>
      </c>
      <c r="R9" s="160">
        <v>4</v>
      </c>
      <c r="S9" s="160">
        <v>2</v>
      </c>
      <c r="T9" s="160">
        <v>2</v>
      </c>
      <c r="U9" s="160"/>
      <c r="V9" s="67">
        <f>SUM(E9:T9)</f>
        <v>40</v>
      </c>
      <c r="W9" s="159"/>
      <c r="X9" s="159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309"/>
      <c r="AS9" s="309"/>
      <c r="AT9" s="309"/>
      <c r="AU9" s="309"/>
      <c r="AV9" s="310"/>
      <c r="AW9" s="113">
        <f>SUM(Y9:AQ9)</f>
        <v>0</v>
      </c>
      <c r="AX9" s="311"/>
      <c r="AY9" s="311"/>
      <c r="AZ9" s="311"/>
      <c r="BA9" s="311"/>
      <c r="BB9" s="311"/>
      <c r="BC9" s="311"/>
      <c r="BD9" s="311"/>
      <c r="BE9" s="311"/>
      <c r="BF9" s="311"/>
      <c r="BG9" s="114"/>
      <c r="BH9" s="367">
        <f>SUM(V9,AW9)</f>
        <v>40</v>
      </c>
      <c r="BI9" s="2"/>
    </row>
    <row r="10" spans="1:61" ht="25.5" customHeight="1">
      <c r="A10" s="466"/>
      <c r="B10" s="256" t="s">
        <v>123</v>
      </c>
      <c r="C10" s="57" t="s">
        <v>131</v>
      </c>
      <c r="D10" s="7" t="s">
        <v>54</v>
      </c>
      <c r="E10" s="42">
        <v>2</v>
      </c>
      <c r="F10" s="42">
        <v>2</v>
      </c>
      <c r="G10" s="42">
        <v>2</v>
      </c>
      <c r="H10" s="42">
        <v>4</v>
      </c>
      <c r="I10" s="42">
        <v>2</v>
      </c>
      <c r="J10" s="42">
        <v>2</v>
      </c>
      <c r="K10" s="42">
        <v>4</v>
      </c>
      <c r="L10" s="42">
        <v>2</v>
      </c>
      <c r="M10" s="42">
        <v>4</v>
      </c>
      <c r="N10" s="42">
        <v>2</v>
      </c>
      <c r="O10" s="42">
        <v>2</v>
      </c>
      <c r="P10" s="42">
        <v>2</v>
      </c>
      <c r="Q10" s="42">
        <v>2</v>
      </c>
      <c r="R10" s="42">
        <v>4</v>
      </c>
      <c r="S10" s="42">
        <v>2</v>
      </c>
      <c r="T10" s="42">
        <v>2</v>
      </c>
      <c r="U10" s="42"/>
      <c r="V10" s="45">
        <f>SUM(E10:T10)</f>
        <v>40</v>
      </c>
      <c r="W10" s="159"/>
      <c r="X10" s="159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309"/>
      <c r="AS10" s="309"/>
      <c r="AT10" s="309"/>
      <c r="AU10" s="309"/>
      <c r="AV10" s="310"/>
      <c r="AW10" s="113">
        <f>SUM(Y10:AQ10)</f>
        <v>0</v>
      </c>
      <c r="AX10" s="311"/>
      <c r="AY10" s="311"/>
      <c r="AZ10" s="311"/>
      <c r="BA10" s="311"/>
      <c r="BB10" s="311"/>
      <c r="BC10" s="311"/>
      <c r="BD10" s="311"/>
      <c r="BE10" s="311"/>
      <c r="BF10" s="311"/>
      <c r="BG10" s="114"/>
      <c r="BH10" s="367">
        <f>SUM(V10,AW10)</f>
        <v>40</v>
      </c>
      <c r="BI10" s="2"/>
    </row>
    <row r="11" spans="1:61" ht="13.5" thickBot="1">
      <c r="A11" s="466"/>
      <c r="B11" s="336" t="s">
        <v>171</v>
      </c>
      <c r="C11" s="247" t="s">
        <v>153</v>
      </c>
      <c r="D11" s="7" t="s">
        <v>54</v>
      </c>
      <c r="E11" s="169">
        <v>2</v>
      </c>
      <c r="F11" s="169">
        <v>4</v>
      </c>
      <c r="G11" s="169">
        <v>2</v>
      </c>
      <c r="H11" s="169">
        <v>4</v>
      </c>
      <c r="I11" s="169">
        <v>2</v>
      </c>
      <c r="J11" s="169">
        <v>2</v>
      </c>
      <c r="K11" s="169">
        <v>2</v>
      </c>
      <c r="L11" s="169">
        <v>2</v>
      </c>
      <c r="M11" s="169">
        <v>2</v>
      </c>
      <c r="N11" s="169">
        <v>2</v>
      </c>
      <c r="O11" s="169">
        <v>2</v>
      </c>
      <c r="P11" s="169">
        <v>2</v>
      </c>
      <c r="Q11" s="169">
        <v>2</v>
      </c>
      <c r="R11" s="169">
        <v>2</v>
      </c>
      <c r="S11" s="169">
        <v>2</v>
      </c>
      <c r="T11" s="169">
        <v>2</v>
      </c>
      <c r="U11" s="169"/>
      <c r="V11" s="210">
        <f>SUM(E11:T11)</f>
        <v>36</v>
      </c>
      <c r="W11" s="312"/>
      <c r="X11" s="312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5"/>
      <c r="AS11" s="315"/>
      <c r="AT11" s="315"/>
      <c r="AU11" s="315"/>
      <c r="AV11" s="316"/>
      <c r="AW11" s="330">
        <f>SUM(Y11:AQ11)</f>
        <v>0</v>
      </c>
      <c r="AX11" s="317"/>
      <c r="AY11" s="317"/>
      <c r="AZ11" s="317"/>
      <c r="BA11" s="317"/>
      <c r="BB11" s="317"/>
      <c r="BC11" s="317"/>
      <c r="BD11" s="317"/>
      <c r="BE11" s="317"/>
      <c r="BF11" s="317"/>
      <c r="BG11" s="314"/>
      <c r="BH11" s="368">
        <f>SUM(V11,AW11)</f>
        <v>36</v>
      </c>
      <c r="BI11" s="2"/>
    </row>
    <row r="12" spans="1:60" ht="27" customHeight="1" thickBot="1">
      <c r="A12" s="466"/>
      <c r="B12" s="333" t="s">
        <v>1</v>
      </c>
      <c r="C12" s="278" t="s">
        <v>53</v>
      </c>
      <c r="D12" s="270" t="s">
        <v>54</v>
      </c>
      <c r="E12" s="287">
        <f>SUM(E13:E15)</f>
        <v>8</v>
      </c>
      <c r="F12" s="240">
        <f aca="true" t="shared" si="1" ref="F12:BH12">SUM(F13:F15)</f>
        <v>6</v>
      </c>
      <c r="G12" s="240">
        <f t="shared" si="1"/>
        <v>8</v>
      </c>
      <c r="H12" s="240">
        <f t="shared" si="1"/>
        <v>6</v>
      </c>
      <c r="I12" s="240">
        <f t="shared" si="1"/>
        <v>8</v>
      </c>
      <c r="J12" s="240">
        <f t="shared" si="1"/>
        <v>6</v>
      </c>
      <c r="K12" s="240">
        <f t="shared" si="1"/>
        <v>6</v>
      </c>
      <c r="L12" s="240">
        <f t="shared" si="1"/>
        <v>8</v>
      </c>
      <c r="M12" s="240">
        <f t="shared" si="1"/>
        <v>6</v>
      </c>
      <c r="N12" s="240">
        <f t="shared" si="1"/>
        <v>6</v>
      </c>
      <c r="O12" s="240">
        <f t="shared" si="1"/>
        <v>8</v>
      </c>
      <c r="P12" s="240">
        <f t="shared" si="1"/>
        <v>8</v>
      </c>
      <c r="Q12" s="240">
        <f t="shared" si="1"/>
        <v>8</v>
      </c>
      <c r="R12" s="240">
        <f t="shared" si="1"/>
        <v>6</v>
      </c>
      <c r="S12" s="240">
        <f t="shared" si="1"/>
        <v>8</v>
      </c>
      <c r="T12" s="240">
        <f t="shared" si="1"/>
        <v>8</v>
      </c>
      <c r="U12" s="240"/>
      <c r="V12" s="240">
        <f t="shared" si="1"/>
        <v>114</v>
      </c>
      <c r="W12" s="240"/>
      <c r="X12" s="240"/>
      <c r="Y12" s="240">
        <f t="shared" si="1"/>
        <v>4</v>
      </c>
      <c r="Z12" s="240">
        <f t="shared" si="1"/>
        <v>4</v>
      </c>
      <c r="AA12" s="240">
        <f t="shared" si="1"/>
        <v>4</v>
      </c>
      <c r="AB12" s="240">
        <f t="shared" si="1"/>
        <v>4</v>
      </c>
      <c r="AC12" s="240">
        <f t="shared" si="1"/>
        <v>4</v>
      </c>
      <c r="AD12" s="240">
        <f t="shared" si="1"/>
        <v>6</v>
      </c>
      <c r="AE12" s="240">
        <f t="shared" si="1"/>
        <v>4</v>
      </c>
      <c r="AF12" s="240">
        <f t="shared" si="1"/>
        <v>4</v>
      </c>
      <c r="AG12" s="240">
        <f t="shared" si="1"/>
        <v>4</v>
      </c>
      <c r="AH12" s="240">
        <f t="shared" si="1"/>
        <v>6</v>
      </c>
      <c r="AI12" s="240">
        <f t="shared" si="1"/>
        <v>4</v>
      </c>
      <c r="AJ12" s="240">
        <f t="shared" si="1"/>
        <v>4</v>
      </c>
      <c r="AK12" s="240">
        <f t="shared" si="1"/>
        <v>4</v>
      </c>
      <c r="AL12" s="240">
        <f t="shared" si="1"/>
        <v>4</v>
      </c>
      <c r="AM12" s="240">
        <f t="shared" si="1"/>
        <v>4</v>
      </c>
      <c r="AN12" s="240">
        <f t="shared" si="1"/>
        <v>4</v>
      </c>
      <c r="AO12" s="240">
        <f t="shared" si="1"/>
        <v>4</v>
      </c>
      <c r="AP12" s="240"/>
      <c r="AQ12" s="240"/>
      <c r="AR12" s="240"/>
      <c r="AS12" s="240"/>
      <c r="AT12" s="240"/>
      <c r="AU12" s="240"/>
      <c r="AV12" s="240"/>
      <c r="AW12" s="240">
        <f t="shared" si="1"/>
        <v>72</v>
      </c>
      <c r="AX12" s="240"/>
      <c r="AY12" s="240"/>
      <c r="AZ12" s="240"/>
      <c r="BA12" s="240"/>
      <c r="BB12" s="240"/>
      <c r="BC12" s="240"/>
      <c r="BD12" s="240"/>
      <c r="BE12" s="240"/>
      <c r="BF12" s="240"/>
      <c r="BG12" s="341"/>
      <c r="BH12" s="366">
        <f t="shared" si="1"/>
        <v>186</v>
      </c>
    </row>
    <row r="13" spans="1:60" ht="12.75">
      <c r="A13" s="466"/>
      <c r="B13" s="254" t="s">
        <v>2</v>
      </c>
      <c r="C13" s="133" t="s">
        <v>3</v>
      </c>
      <c r="D13" s="134" t="s">
        <v>54</v>
      </c>
      <c r="E13" s="160">
        <v>4</v>
      </c>
      <c r="F13" s="160">
        <v>2</v>
      </c>
      <c r="G13" s="160">
        <v>4</v>
      </c>
      <c r="H13" s="160">
        <v>2</v>
      </c>
      <c r="I13" s="160">
        <v>4</v>
      </c>
      <c r="J13" s="160">
        <v>2</v>
      </c>
      <c r="K13" s="160">
        <v>2</v>
      </c>
      <c r="L13" s="160">
        <v>4</v>
      </c>
      <c r="M13" s="160">
        <v>2</v>
      </c>
      <c r="N13" s="160">
        <v>2</v>
      </c>
      <c r="O13" s="160">
        <v>4</v>
      </c>
      <c r="P13" s="160">
        <v>4</v>
      </c>
      <c r="Q13" s="160">
        <v>4</v>
      </c>
      <c r="R13" s="160">
        <v>2</v>
      </c>
      <c r="S13" s="160">
        <v>4</v>
      </c>
      <c r="T13" s="160">
        <v>2</v>
      </c>
      <c r="U13" s="168"/>
      <c r="V13" s="67">
        <f>SUM(E13:U13)</f>
        <v>48</v>
      </c>
      <c r="W13" s="157"/>
      <c r="X13" s="157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8"/>
      <c r="AS13" s="158"/>
      <c r="AT13" s="158"/>
      <c r="AU13" s="158"/>
      <c r="AV13" s="48"/>
      <c r="AW13" s="236">
        <f aca="true" t="shared" si="2" ref="AW13:AW24">SUM(Y13:AU13)</f>
        <v>0</v>
      </c>
      <c r="AX13" s="159"/>
      <c r="AY13" s="159"/>
      <c r="AZ13" s="159"/>
      <c r="BA13" s="159"/>
      <c r="BB13" s="159"/>
      <c r="BC13" s="159"/>
      <c r="BD13" s="159"/>
      <c r="BE13" s="159"/>
      <c r="BF13" s="159"/>
      <c r="BG13" s="162"/>
      <c r="BH13" s="369">
        <f>SUM(E13:T13,Y13:AU13)</f>
        <v>48</v>
      </c>
    </row>
    <row r="14" spans="1:60" ht="22.5" customHeight="1">
      <c r="A14" s="466"/>
      <c r="B14" s="255" t="s">
        <v>4</v>
      </c>
      <c r="C14" s="57" t="s">
        <v>160</v>
      </c>
      <c r="D14" s="7" t="s">
        <v>54</v>
      </c>
      <c r="E14" s="42">
        <v>2</v>
      </c>
      <c r="F14" s="43">
        <v>2</v>
      </c>
      <c r="G14" s="43">
        <v>2</v>
      </c>
      <c r="H14" s="43">
        <v>2</v>
      </c>
      <c r="I14" s="43">
        <v>2</v>
      </c>
      <c r="J14" s="43">
        <v>2</v>
      </c>
      <c r="K14" s="43">
        <v>2</v>
      </c>
      <c r="L14" s="43">
        <v>2</v>
      </c>
      <c r="M14" s="43">
        <v>2</v>
      </c>
      <c r="N14" s="43">
        <v>2</v>
      </c>
      <c r="O14" s="43">
        <v>2</v>
      </c>
      <c r="P14" s="43">
        <v>2</v>
      </c>
      <c r="Q14" s="43">
        <v>2</v>
      </c>
      <c r="R14" s="43">
        <v>2</v>
      </c>
      <c r="S14" s="43">
        <v>2</v>
      </c>
      <c r="T14" s="43">
        <v>4</v>
      </c>
      <c r="U14" s="43"/>
      <c r="V14" s="45">
        <f>SUM(E14:T14)</f>
        <v>34</v>
      </c>
      <c r="W14" s="47"/>
      <c r="X14" s="47"/>
      <c r="Y14" s="161">
        <v>2</v>
      </c>
      <c r="Z14" s="43">
        <v>2</v>
      </c>
      <c r="AA14" s="43">
        <v>2</v>
      </c>
      <c r="AB14" s="43">
        <v>2</v>
      </c>
      <c r="AC14" s="43">
        <v>2</v>
      </c>
      <c r="AD14" s="43">
        <v>4</v>
      </c>
      <c r="AE14" s="43">
        <v>2</v>
      </c>
      <c r="AF14" s="43">
        <v>2</v>
      </c>
      <c r="AG14" s="43">
        <v>2</v>
      </c>
      <c r="AH14" s="43">
        <v>2</v>
      </c>
      <c r="AI14" s="43">
        <v>2</v>
      </c>
      <c r="AJ14" s="43">
        <v>2</v>
      </c>
      <c r="AK14" s="43">
        <v>2</v>
      </c>
      <c r="AL14" s="43">
        <v>2</v>
      </c>
      <c r="AM14" s="43">
        <v>2</v>
      </c>
      <c r="AN14" s="43">
        <v>2</v>
      </c>
      <c r="AO14" s="43">
        <v>2</v>
      </c>
      <c r="AP14" s="43"/>
      <c r="AQ14" s="43"/>
      <c r="AR14" s="46"/>
      <c r="AS14" s="46"/>
      <c r="AT14" s="46"/>
      <c r="AU14" s="46"/>
      <c r="AV14" s="44"/>
      <c r="AW14" s="113">
        <f>SUM(Y14:AQ14)</f>
        <v>36</v>
      </c>
      <c r="AX14" s="41"/>
      <c r="AY14" s="41"/>
      <c r="AZ14" s="41"/>
      <c r="BA14" s="41"/>
      <c r="BB14" s="41"/>
      <c r="BC14" s="41"/>
      <c r="BD14" s="41"/>
      <c r="BE14" s="41"/>
      <c r="BF14" s="41"/>
      <c r="BG14" s="163"/>
      <c r="BH14" s="370">
        <f>SUM(V14,AW14)</f>
        <v>70</v>
      </c>
    </row>
    <row r="15" spans="1:60" ht="19.5" customHeight="1" thickBot="1">
      <c r="A15" s="466"/>
      <c r="B15" s="337" t="s">
        <v>6</v>
      </c>
      <c r="C15" s="105" t="s">
        <v>7</v>
      </c>
      <c r="D15" s="55" t="s">
        <v>54</v>
      </c>
      <c r="E15" s="169">
        <v>2</v>
      </c>
      <c r="F15" s="170">
        <v>2</v>
      </c>
      <c r="G15" s="170">
        <v>2</v>
      </c>
      <c r="H15" s="170">
        <v>2</v>
      </c>
      <c r="I15" s="170">
        <v>2</v>
      </c>
      <c r="J15" s="170">
        <v>2</v>
      </c>
      <c r="K15" s="170">
        <v>2</v>
      </c>
      <c r="L15" s="170">
        <v>2</v>
      </c>
      <c r="M15" s="170">
        <v>2</v>
      </c>
      <c r="N15" s="170">
        <v>2</v>
      </c>
      <c r="O15" s="170">
        <v>2</v>
      </c>
      <c r="P15" s="170">
        <v>2</v>
      </c>
      <c r="Q15" s="170">
        <v>2</v>
      </c>
      <c r="R15" s="170">
        <v>2</v>
      </c>
      <c r="S15" s="170">
        <v>2</v>
      </c>
      <c r="T15" s="170">
        <v>2</v>
      </c>
      <c r="U15" s="170"/>
      <c r="V15" s="210">
        <f>SUM(E15:T15)</f>
        <v>32</v>
      </c>
      <c r="W15" s="155"/>
      <c r="X15" s="155"/>
      <c r="Y15" s="319">
        <v>2</v>
      </c>
      <c r="Z15" s="170">
        <v>2</v>
      </c>
      <c r="AA15" s="170">
        <v>2</v>
      </c>
      <c r="AB15" s="170">
        <v>2</v>
      </c>
      <c r="AC15" s="170">
        <v>2</v>
      </c>
      <c r="AD15" s="170">
        <v>2</v>
      </c>
      <c r="AE15" s="170">
        <v>2</v>
      </c>
      <c r="AF15" s="170">
        <v>2</v>
      </c>
      <c r="AG15" s="170">
        <v>2</v>
      </c>
      <c r="AH15" s="170">
        <v>4</v>
      </c>
      <c r="AI15" s="170">
        <v>2</v>
      </c>
      <c r="AJ15" s="170">
        <v>2</v>
      </c>
      <c r="AK15" s="170">
        <v>2</v>
      </c>
      <c r="AL15" s="170">
        <v>2</v>
      </c>
      <c r="AM15" s="170">
        <v>2</v>
      </c>
      <c r="AN15" s="170">
        <v>2</v>
      </c>
      <c r="AO15" s="170">
        <v>2</v>
      </c>
      <c r="AP15" s="170"/>
      <c r="AQ15" s="170"/>
      <c r="AR15" s="173"/>
      <c r="AS15" s="173"/>
      <c r="AT15" s="173"/>
      <c r="AU15" s="173"/>
      <c r="AV15" s="50"/>
      <c r="AW15" s="320">
        <f>SUM(Y15:AU15)</f>
        <v>36</v>
      </c>
      <c r="AX15" s="156"/>
      <c r="AY15" s="156"/>
      <c r="AZ15" s="156"/>
      <c r="BA15" s="156"/>
      <c r="BB15" s="156"/>
      <c r="BC15" s="156"/>
      <c r="BD15" s="156"/>
      <c r="BE15" s="156"/>
      <c r="BF15" s="156"/>
      <c r="BG15" s="321"/>
      <c r="BH15" s="371">
        <f>SUM(E15:T15,Y15:AU15)</f>
        <v>68</v>
      </c>
    </row>
    <row r="16" spans="1:60" ht="28.5" customHeight="1" thickBot="1">
      <c r="A16" s="466"/>
      <c r="B16" s="333" t="s">
        <v>8</v>
      </c>
      <c r="C16" s="278" t="s">
        <v>9</v>
      </c>
      <c r="D16" s="270" t="s">
        <v>54</v>
      </c>
      <c r="E16" s="287">
        <f>SUM(E17:E18)</f>
        <v>4</v>
      </c>
      <c r="F16" s="240">
        <f aca="true" t="shared" si="3" ref="F16:BH16">SUM(F17:F18)</f>
        <v>4</v>
      </c>
      <c r="G16" s="240">
        <f t="shared" si="3"/>
        <v>4</v>
      </c>
      <c r="H16" s="240">
        <f t="shared" si="3"/>
        <v>4</v>
      </c>
      <c r="I16" s="240">
        <f t="shared" si="3"/>
        <v>4</v>
      </c>
      <c r="J16" s="240">
        <f t="shared" si="3"/>
        <v>4</v>
      </c>
      <c r="K16" s="240">
        <f t="shared" si="3"/>
        <v>4</v>
      </c>
      <c r="L16" s="240">
        <f t="shared" si="3"/>
        <v>4</v>
      </c>
      <c r="M16" s="240">
        <f t="shared" si="3"/>
        <v>4</v>
      </c>
      <c r="N16" s="240">
        <f t="shared" si="3"/>
        <v>4</v>
      </c>
      <c r="O16" s="240">
        <f t="shared" si="3"/>
        <v>4</v>
      </c>
      <c r="P16" s="240">
        <f t="shared" si="3"/>
        <v>4</v>
      </c>
      <c r="Q16" s="240">
        <f t="shared" si="3"/>
        <v>4</v>
      </c>
      <c r="R16" s="240">
        <f t="shared" si="3"/>
        <v>4</v>
      </c>
      <c r="S16" s="240">
        <f t="shared" si="3"/>
        <v>4</v>
      </c>
      <c r="T16" s="240">
        <f t="shared" si="3"/>
        <v>4</v>
      </c>
      <c r="U16" s="240"/>
      <c r="V16" s="240">
        <f t="shared" si="3"/>
        <v>64</v>
      </c>
      <c r="W16" s="240"/>
      <c r="X16" s="240"/>
      <c r="Y16" s="240">
        <f t="shared" si="3"/>
        <v>2</v>
      </c>
      <c r="Z16" s="240">
        <f t="shared" si="3"/>
        <v>4</v>
      </c>
      <c r="AA16" s="240">
        <f t="shared" si="3"/>
        <v>2</v>
      </c>
      <c r="AB16" s="240">
        <f t="shared" si="3"/>
        <v>2</v>
      </c>
      <c r="AC16" s="240">
        <f t="shared" si="3"/>
        <v>4</v>
      </c>
      <c r="AD16" s="240">
        <f t="shared" si="3"/>
        <v>2</v>
      </c>
      <c r="AE16" s="240">
        <f t="shared" si="3"/>
        <v>4</v>
      </c>
      <c r="AF16" s="240">
        <f t="shared" si="3"/>
        <v>2</v>
      </c>
      <c r="AG16" s="240">
        <f t="shared" si="3"/>
        <v>2</v>
      </c>
      <c r="AH16" s="240">
        <f t="shared" si="3"/>
        <v>2</v>
      </c>
      <c r="AI16" s="240">
        <f t="shared" si="3"/>
        <v>4</v>
      </c>
      <c r="AJ16" s="240">
        <f t="shared" si="3"/>
        <v>2</v>
      </c>
      <c r="AK16" s="240">
        <f t="shared" si="3"/>
        <v>2</v>
      </c>
      <c r="AL16" s="240">
        <f t="shared" si="3"/>
        <v>4</v>
      </c>
      <c r="AM16" s="240">
        <f t="shared" si="3"/>
        <v>2</v>
      </c>
      <c r="AN16" s="240">
        <f t="shared" si="3"/>
        <v>4</v>
      </c>
      <c r="AO16" s="240">
        <f t="shared" si="3"/>
        <v>4</v>
      </c>
      <c r="AP16" s="240"/>
      <c r="AQ16" s="240"/>
      <c r="AR16" s="240"/>
      <c r="AS16" s="240"/>
      <c r="AT16" s="240"/>
      <c r="AU16" s="240"/>
      <c r="AV16" s="240"/>
      <c r="AW16" s="240">
        <f t="shared" si="3"/>
        <v>48</v>
      </c>
      <c r="AX16" s="240"/>
      <c r="AY16" s="240"/>
      <c r="AZ16" s="240"/>
      <c r="BA16" s="240"/>
      <c r="BB16" s="240"/>
      <c r="BC16" s="240"/>
      <c r="BD16" s="240"/>
      <c r="BE16" s="240"/>
      <c r="BF16" s="240"/>
      <c r="BG16" s="341"/>
      <c r="BH16" s="366">
        <f t="shared" si="3"/>
        <v>112</v>
      </c>
    </row>
    <row r="17" spans="1:60" ht="13.5" customHeight="1">
      <c r="A17" s="466"/>
      <c r="B17" s="254" t="s">
        <v>161</v>
      </c>
      <c r="C17" s="133" t="s">
        <v>10</v>
      </c>
      <c r="D17" s="134" t="s">
        <v>54</v>
      </c>
      <c r="E17" s="160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318"/>
      <c r="V17" s="67">
        <f>SUM(E17:T17)</f>
        <v>0</v>
      </c>
      <c r="W17" s="157"/>
      <c r="X17" s="157"/>
      <c r="Y17" s="154">
        <v>2</v>
      </c>
      <c r="Z17" s="154">
        <v>4</v>
      </c>
      <c r="AA17" s="154">
        <v>2</v>
      </c>
      <c r="AB17" s="154">
        <v>2</v>
      </c>
      <c r="AC17" s="154">
        <v>4</v>
      </c>
      <c r="AD17" s="154">
        <v>2</v>
      </c>
      <c r="AE17" s="154">
        <v>4</v>
      </c>
      <c r="AF17" s="154">
        <v>2</v>
      </c>
      <c r="AG17" s="154">
        <v>2</v>
      </c>
      <c r="AH17" s="154">
        <v>2</v>
      </c>
      <c r="AI17" s="154">
        <v>4</v>
      </c>
      <c r="AJ17" s="154">
        <v>2</v>
      </c>
      <c r="AK17" s="154">
        <v>2</v>
      </c>
      <c r="AL17" s="154">
        <v>4</v>
      </c>
      <c r="AM17" s="154">
        <v>2</v>
      </c>
      <c r="AN17" s="154">
        <v>4</v>
      </c>
      <c r="AO17" s="154">
        <v>4</v>
      </c>
      <c r="AP17" s="154"/>
      <c r="AQ17" s="154"/>
      <c r="AR17" s="158"/>
      <c r="AS17" s="158"/>
      <c r="AT17" s="158"/>
      <c r="AU17" s="158"/>
      <c r="AV17" s="48"/>
      <c r="AW17" s="236">
        <f t="shared" si="2"/>
        <v>48</v>
      </c>
      <c r="AX17" s="159"/>
      <c r="AY17" s="159"/>
      <c r="AZ17" s="159"/>
      <c r="BA17" s="159"/>
      <c r="BB17" s="159"/>
      <c r="BC17" s="159"/>
      <c r="BD17" s="159"/>
      <c r="BE17" s="159"/>
      <c r="BF17" s="159"/>
      <c r="BG17" s="162"/>
      <c r="BH17" s="369">
        <f>SUM(E17:T17,Y17:AU17)</f>
        <v>48</v>
      </c>
    </row>
    <row r="18" spans="1:60" ht="26.25" customHeight="1" thickBot="1">
      <c r="A18" s="466"/>
      <c r="B18" s="255" t="s">
        <v>11</v>
      </c>
      <c r="C18" s="57" t="s">
        <v>162</v>
      </c>
      <c r="D18" s="275" t="s">
        <v>54</v>
      </c>
      <c r="E18" s="322">
        <v>4</v>
      </c>
      <c r="F18" s="323">
        <v>4</v>
      </c>
      <c r="G18" s="323">
        <v>4</v>
      </c>
      <c r="H18" s="323">
        <v>4</v>
      </c>
      <c r="I18" s="323">
        <v>4</v>
      </c>
      <c r="J18" s="323">
        <v>4</v>
      </c>
      <c r="K18" s="323">
        <v>4</v>
      </c>
      <c r="L18" s="323">
        <v>4</v>
      </c>
      <c r="M18" s="323">
        <v>4</v>
      </c>
      <c r="N18" s="323">
        <v>4</v>
      </c>
      <c r="O18" s="323">
        <v>4</v>
      </c>
      <c r="P18" s="323">
        <v>4</v>
      </c>
      <c r="Q18" s="323">
        <v>4</v>
      </c>
      <c r="R18" s="323">
        <v>4</v>
      </c>
      <c r="S18" s="323">
        <v>4</v>
      </c>
      <c r="T18" s="323">
        <v>4</v>
      </c>
      <c r="U18" s="324"/>
      <c r="V18" s="210">
        <f>SUM(E18:U18)</f>
        <v>64</v>
      </c>
      <c r="W18" s="155"/>
      <c r="X18" s="155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3"/>
      <c r="AS18" s="173"/>
      <c r="AT18" s="173"/>
      <c r="AU18" s="173"/>
      <c r="AV18" s="50"/>
      <c r="AW18" s="320">
        <f>SUM(Y18:AQ18)</f>
        <v>0</v>
      </c>
      <c r="AX18" s="156"/>
      <c r="AY18" s="156"/>
      <c r="AZ18" s="156"/>
      <c r="BA18" s="156"/>
      <c r="BB18" s="156"/>
      <c r="BC18" s="156"/>
      <c r="BD18" s="156"/>
      <c r="BE18" s="156"/>
      <c r="BF18" s="156"/>
      <c r="BG18" s="321"/>
      <c r="BH18" s="371">
        <f>SUM(E18:T18,Y18:AU18)</f>
        <v>64</v>
      </c>
    </row>
    <row r="19" spans="1:60" ht="27.75" customHeight="1" thickBot="1">
      <c r="A19" s="466"/>
      <c r="B19" s="333" t="s">
        <v>163</v>
      </c>
      <c r="C19" s="278" t="s">
        <v>129</v>
      </c>
      <c r="D19" s="270" t="s">
        <v>54</v>
      </c>
      <c r="E19" s="279">
        <f aca="true" t="shared" si="4" ref="E19:T19">SUM(E20:E24)</f>
        <v>8</v>
      </c>
      <c r="F19" s="279">
        <f t="shared" si="4"/>
        <v>8</v>
      </c>
      <c r="G19" s="279">
        <f t="shared" si="4"/>
        <v>8</v>
      </c>
      <c r="H19" s="279">
        <f t="shared" si="4"/>
        <v>6</v>
      </c>
      <c r="I19" s="279">
        <f t="shared" si="4"/>
        <v>8</v>
      </c>
      <c r="J19" s="279">
        <f t="shared" si="4"/>
        <v>6</v>
      </c>
      <c r="K19" s="279">
        <f t="shared" si="4"/>
        <v>6</v>
      </c>
      <c r="L19" s="279">
        <f t="shared" si="4"/>
        <v>8</v>
      </c>
      <c r="M19" s="279">
        <f t="shared" si="4"/>
        <v>6</v>
      </c>
      <c r="N19" s="279">
        <f t="shared" si="4"/>
        <v>6</v>
      </c>
      <c r="O19" s="279">
        <f t="shared" si="4"/>
        <v>6</v>
      </c>
      <c r="P19" s="279">
        <f t="shared" si="4"/>
        <v>8</v>
      </c>
      <c r="Q19" s="279">
        <f t="shared" si="4"/>
        <v>8</v>
      </c>
      <c r="R19" s="279">
        <f t="shared" si="4"/>
        <v>6</v>
      </c>
      <c r="S19" s="279">
        <f t="shared" si="4"/>
        <v>8</v>
      </c>
      <c r="T19" s="279">
        <f t="shared" si="4"/>
        <v>6</v>
      </c>
      <c r="U19" s="279"/>
      <c r="V19" s="279">
        <f>SUM(V20:V24)</f>
        <v>112</v>
      </c>
      <c r="W19" s="279"/>
      <c r="X19" s="279"/>
      <c r="Y19" s="279">
        <f aca="true" t="shared" si="5" ref="Y19:AO19">SUM(Y20:Y24)</f>
        <v>8</v>
      </c>
      <c r="Z19" s="279">
        <f t="shared" si="5"/>
        <v>8</v>
      </c>
      <c r="AA19" s="279">
        <f t="shared" si="5"/>
        <v>8</v>
      </c>
      <c r="AB19" s="279">
        <f t="shared" si="5"/>
        <v>10</v>
      </c>
      <c r="AC19" s="279">
        <f t="shared" si="5"/>
        <v>8</v>
      </c>
      <c r="AD19" s="279">
        <f t="shared" si="5"/>
        <v>8</v>
      </c>
      <c r="AE19" s="279">
        <f t="shared" si="5"/>
        <v>8</v>
      </c>
      <c r="AF19" s="279">
        <f t="shared" si="5"/>
        <v>10</v>
      </c>
      <c r="AG19" s="279">
        <f t="shared" si="5"/>
        <v>8</v>
      </c>
      <c r="AH19" s="279">
        <f t="shared" si="5"/>
        <v>8</v>
      </c>
      <c r="AI19" s="279">
        <f t="shared" si="5"/>
        <v>8</v>
      </c>
      <c r="AJ19" s="279">
        <f t="shared" si="5"/>
        <v>8</v>
      </c>
      <c r="AK19" s="279">
        <f t="shared" si="5"/>
        <v>8</v>
      </c>
      <c r="AL19" s="279">
        <f t="shared" si="5"/>
        <v>8</v>
      </c>
      <c r="AM19" s="279">
        <f t="shared" si="5"/>
        <v>10</v>
      </c>
      <c r="AN19" s="279">
        <f t="shared" si="5"/>
        <v>8</v>
      </c>
      <c r="AO19" s="279">
        <f t="shared" si="5"/>
        <v>8</v>
      </c>
      <c r="AP19" s="279"/>
      <c r="AQ19" s="279"/>
      <c r="AR19" s="279"/>
      <c r="AS19" s="279"/>
      <c r="AT19" s="279"/>
      <c r="AU19" s="279"/>
      <c r="AV19" s="279"/>
      <c r="AW19" s="279">
        <f>SUM(AW20:AW24)</f>
        <v>142</v>
      </c>
      <c r="AX19" s="279"/>
      <c r="AY19" s="279"/>
      <c r="AZ19" s="279"/>
      <c r="BA19" s="279"/>
      <c r="BB19" s="279"/>
      <c r="BC19" s="279"/>
      <c r="BD19" s="279"/>
      <c r="BE19" s="279"/>
      <c r="BF19" s="279"/>
      <c r="BG19" s="340"/>
      <c r="BH19" s="366">
        <f>SUM(BH20:BH24)</f>
        <v>254</v>
      </c>
    </row>
    <row r="20" spans="1:60" ht="18" customHeight="1">
      <c r="A20" s="466"/>
      <c r="B20" s="254" t="s">
        <v>13</v>
      </c>
      <c r="C20" s="399" t="s">
        <v>130</v>
      </c>
      <c r="D20" s="134" t="s">
        <v>54</v>
      </c>
      <c r="E20" s="160">
        <v>4</v>
      </c>
      <c r="F20" s="160">
        <v>2</v>
      </c>
      <c r="G20" s="160">
        <v>4</v>
      </c>
      <c r="H20" s="160">
        <v>2</v>
      </c>
      <c r="I20" s="160">
        <v>4</v>
      </c>
      <c r="J20" s="160">
        <v>2</v>
      </c>
      <c r="K20" s="160">
        <v>2</v>
      </c>
      <c r="L20" s="160">
        <v>4</v>
      </c>
      <c r="M20" s="160">
        <v>2</v>
      </c>
      <c r="N20" s="160">
        <v>2</v>
      </c>
      <c r="O20" s="160">
        <v>4</v>
      </c>
      <c r="P20" s="160">
        <v>4</v>
      </c>
      <c r="Q20" s="160">
        <v>4</v>
      </c>
      <c r="R20" s="160">
        <v>2</v>
      </c>
      <c r="S20" s="160">
        <v>4</v>
      </c>
      <c r="T20" s="160">
        <v>2</v>
      </c>
      <c r="U20" s="168"/>
      <c r="V20" s="67">
        <f>SUM(E20:U20)</f>
        <v>48</v>
      </c>
      <c r="W20" s="325"/>
      <c r="X20" s="325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8"/>
      <c r="AS20" s="158"/>
      <c r="AT20" s="158"/>
      <c r="AU20" s="158"/>
      <c r="AV20" s="48"/>
      <c r="AW20" s="113">
        <f t="shared" si="2"/>
        <v>0</v>
      </c>
      <c r="AX20" s="325"/>
      <c r="AY20" s="325"/>
      <c r="AZ20" s="325"/>
      <c r="BA20" s="325"/>
      <c r="BB20" s="325"/>
      <c r="BC20" s="325"/>
      <c r="BD20" s="325"/>
      <c r="BE20" s="325"/>
      <c r="BF20" s="325"/>
      <c r="BG20" s="328"/>
      <c r="BH20" s="369">
        <f>SUM(E20:T20,Y20:AU20)</f>
        <v>48</v>
      </c>
    </row>
    <row r="21" spans="1:60" ht="18" customHeight="1">
      <c r="A21" s="466"/>
      <c r="B21" s="255" t="s">
        <v>101</v>
      </c>
      <c r="C21" s="121" t="s">
        <v>133</v>
      </c>
      <c r="D21" s="7" t="s">
        <v>54</v>
      </c>
      <c r="E21" s="42">
        <v>2</v>
      </c>
      <c r="F21" s="43">
        <v>4</v>
      </c>
      <c r="G21" s="43">
        <v>4</v>
      </c>
      <c r="H21" s="43">
        <v>2</v>
      </c>
      <c r="I21" s="43">
        <v>2</v>
      </c>
      <c r="J21" s="43">
        <v>4</v>
      </c>
      <c r="K21" s="43">
        <v>2</v>
      </c>
      <c r="L21" s="43">
        <v>2</v>
      </c>
      <c r="M21" s="43">
        <v>2</v>
      </c>
      <c r="N21" s="43">
        <v>2</v>
      </c>
      <c r="O21" s="43">
        <v>2</v>
      </c>
      <c r="P21" s="43">
        <v>2</v>
      </c>
      <c r="Q21" s="43">
        <v>4</v>
      </c>
      <c r="R21" s="43">
        <v>2</v>
      </c>
      <c r="S21" s="43">
        <v>2</v>
      </c>
      <c r="T21" s="43">
        <v>2</v>
      </c>
      <c r="U21" s="167"/>
      <c r="V21" s="45">
        <f>SUM(E21:U21)</f>
        <v>40</v>
      </c>
      <c r="W21" s="54"/>
      <c r="X21" s="54"/>
      <c r="Y21" s="43">
        <v>2</v>
      </c>
      <c r="Z21" s="43">
        <v>4</v>
      </c>
      <c r="AA21" s="43">
        <v>2</v>
      </c>
      <c r="AB21" s="43">
        <v>2</v>
      </c>
      <c r="AC21" s="43">
        <v>2</v>
      </c>
      <c r="AD21" s="43">
        <v>2</v>
      </c>
      <c r="AE21" s="43">
        <v>4</v>
      </c>
      <c r="AF21" s="43">
        <v>2</v>
      </c>
      <c r="AG21" s="43">
        <v>2</v>
      </c>
      <c r="AH21" s="43">
        <v>2</v>
      </c>
      <c r="AI21" s="43">
        <v>4</v>
      </c>
      <c r="AJ21" s="43">
        <v>2</v>
      </c>
      <c r="AK21" s="43">
        <v>2</v>
      </c>
      <c r="AL21" s="43">
        <v>2</v>
      </c>
      <c r="AM21" s="43">
        <v>2</v>
      </c>
      <c r="AN21" s="43">
        <v>2</v>
      </c>
      <c r="AO21" s="43">
        <v>2</v>
      </c>
      <c r="AP21" s="43"/>
      <c r="AQ21" s="43"/>
      <c r="AR21" s="46"/>
      <c r="AS21" s="46"/>
      <c r="AT21" s="46"/>
      <c r="AU21" s="46"/>
      <c r="AV21" s="44"/>
      <c r="AW21" s="113">
        <f t="shared" si="2"/>
        <v>40</v>
      </c>
      <c r="AX21" s="54"/>
      <c r="AY21" s="54"/>
      <c r="AZ21" s="54"/>
      <c r="BA21" s="54"/>
      <c r="BB21" s="54"/>
      <c r="BC21" s="54"/>
      <c r="BD21" s="54"/>
      <c r="BE21" s="54"/>
      <c r="BF21" s="54"/>
      <c r="BG21" s="166"/>
      <c r="BH21" s="372">
        <f>SUM(E21:T21,Y21:AU21)</f>
        <v>80</v>
      </c>
    </row>
    <row r="22" spans="1:60" ht="26.25" customHeight="1">
      <c r="A22" s="466"/>
      <c r="B22" s="255" t="s">
        <v>14</v>
      </c>
      <c r="C22" s="121" t="s">
        <v>172</v>
      </c>
      <c r="D22" s="7" t="s">
        <v>54</v>
      </c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167"/>
      <c r="V22" s="45">
        <f>SUM(E22:U22)</f>
        <v>0</v>
      </c>
      <c r="W22" s="54"/>
      <c r="X22" s="54"/>
      <c r="Y22" s="43">
        <v>2</v>
      </c>
      <c r="Z22" s="43">
        <v>2</v>
      </c>
      <c r="AA22" s="43">
        <v>2</v>
      </c>
      <c r="AB22" s="43">
        <v>4</v>
      </c>
      <c r="AC22" s="43">
        <v>2</v>
      </c>
      <c r="AD22" s="43">
        <v>4</v>
      </c>
      <c r="AE22" s="43">
        <v>2</v>
      </c>
      <c r="AF22" s="43">
        <v>2</v>
      </c>
      <c r="AG22" s="43">
        <v>2</v>
      </c>
      <c r="AH22" s="43">
        <v>4</v>
      </c>
      <c r="AI22" s="43">
        <v>2</v>
      </c>
      <c r="AJ22" s="43">
        <v>2</v>
      </c>
      <c r="AK22" s="43">
        <v>2</v>
      </c>
      <c r="AL22" s="43">
        <v>4</v>
      </c>
      <c r="AM22" s="43">
        <v>2</v>
      </c>
      <c r="AN22" s="43">
        <v>2</v>
      </c>
      <c r="AO22" s="43">
        <v>2</v>
      </c>
      <c r="AP22" s="43"/>
      <c r="AQ22" s="43"/>
      <c r="AR22" s="46"/>
      <c r="AS22" s="46"/>
      <c r="AT22" s="46"/>
      <c r="AU22" s="46"/>
      <c r="AV22" s="44"/>
      <c r="AW22" s="113">
        <f t="shared" si="2"/>
        <v>42</v>
      </c>
      <c r="AX22" s="54"/>
      <c r="AY22" s="54"/>
      <c r="AZ22" s="54"/>
      <c r="BA22" s="54"/>
      <c r="BB22" s="54"/>
      <c r="BC22" s="54"/>
      <c r="BD22" s="54"/>
      <c r="BE22" s="54"/>
      <c r="BF22" s="54"/>
      <c r="BG22" s="166"/>
      <c r="BH22" s="372">
        <f>SUM(E22:T22,Y22:AU22)</f>
        <v>42</v>
      </c>
    </row>
    <row r="23" spans="1:60" ht="16.5" customHeight="1">
      <c r="A23" s="466"/>
      <c r="B23" s="255" t="s">
        <v>15</v>
      </c>
      <c r="C23" s="121" t="s">
        <v>173</v>
      </c>
      <c r="D23" s="7" t="s">
        <v>54</v>
      </c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167"/>
      <c r="V23" s="45">
        <f>SUM(E23:U23)</f>
        <v>0</v>
      </c>
      <c r="W23" s="54"/>
      <c r="X23" s="54"/>
      <c r="Y23" s="43">
        <v>2</v>
      </c>
      <c r="Z23" s="43">
        <v>2</v>
      </c>
      <c r="AA23" s="43">
        <v>2</v>
      </c>
      <c r="AB23" s="43">
        <v>2</v>
      </c>
      <c r="AC23" s="43">
        <v>2</v>
      </c>
      <c r="AD23" s="43">
        <v>2</v>
      </c>
      <c r="AE23" s="43">
        <v>2</v>
      </c>
      <c r="AF23" s="43">
        <v>4</v>
      </c>
      <c r="AG23" s="43">
        <v>2</v>
      </c>
      <c r="AH23" s="43">
        <v>2</v>
      </c>
      <c r="AI23" s="43">
        <v>2</v>
      </c>
      <c r="AJ23" s="43">
        <v>4</v>
      </c>
      <c r="AK23" s="43">
        <v>2</v>
      </c>
      <c r="AL23" s="43">
        <v>2</v>
      </c>
      <c r="AM23" s="43">
        <v>4</v>
      </c>
      <c r="AN23" s="43">
        <v>2</v>
      </c>
      <c r="AO23" s="43">
        <v>2</v>
      </c>
      <c r="AP23" s="43"/>
      <c r="AQ23" s="43"/>
      <c r="AR23" s="46"/>
      <c r="AS23" s="46"/>
      <c r="AT23" s="46"/>
      <c r="AU23" s="46"/>
      <c r="AV23" s="44"/>
      <c r="AW23" s="113">
        <f>SUM(Y23:AU23)</f>
        <v>40</v>
      </c>
      <c r="AX23" s="54"/>
      <c r="AY23" s="54"/>
      <c r="AZ23" s="54"/>
      <c r="BA23" s="54"/>
      <c r="BB23" s="54"/>
      <c r="BC23" s="54"/>
      <c r="BD23" s="54"/>
      <c r="BE23" s="54"/>
      <c r="BF23" s="54"/>
      <c r="BG23" s="166"/>
      <c r="BH23" s="372">
        <f>SUM(E23:T23,Y23:AU23)</f>
        <v>40</v>
      </c>
    </row>
    <row r="24" spans="1:60" ht="25.5" customHeight="1" thickBot="1">
      <c r="A24" s="466"/>
      <c r="B24" s="255" t="s">
        <v>169</v>
      </c>
      <c r="C24" s="121" t="s">
        <v>157</v>
      </c>
      <c r="D24" s="275" t="s">
        <v>54</v>
      </c>
      <c r="E24" s="169">
        <v>2</v>
      </c>
      <c r="F24" s="170">
        <v>2</v>
      </c>
      <c r="G24" s="170">
        <v>0</v>
      </c>
      <c r="H24" s="170">
        <v>2</v>
      </c>
      <c r="I24" s="170">
        <v>2</v>
      </c>
      <c r="J24" s="170">
        <v>0</v>
      </c>
      <c r="K24" s="170">
        <v>2</v>
      </c>
      <c r="L24" s="170">
        <v>2</v>
      </c>
      <c r="M24" s="170">
        <v>2</v>
      </c>
      <c r="N24" s="170">
        <v>2</v>
      </c>
      <c r="O24" s="170">
        <v>0</v>
      </c>
      <c r="P24" s="170">
        <v>2</v>
      </c>
      <c r="Q24" s="170">
        <v>0</v>
      </c>
      <c r="R24" s="170">
        <v>2</v>
      </c>
      <c r="S24" s="170">
        <v>2</v>
      </c>
      <c r="T24" s="170">
        <v>2</v>
      </c>
      <c r="U24" s="326"/>
      <c r="V24" s="210">
        <f>SUM(E24:U24)</f>
        <v>24</v>
      </c>
      <c r="W24" s="172"/>
      <c r="X24" s="172"/>
      <c r="Y24" s="170">
        <v>2</v>
      </c>
      <c r="Z24" s="170">
        <v>0</v>
      </c>
      <c r="AA24" s="170">
        <v>2</v>
      </c>
      <c r="AB24" s="170">
        <v>2</v>
      </c>
      <c r="AC24" s="170">
        <v>2</v>
      </c>
      <c r="AD24" s="170">
        <v>0</v>
      </c>
      <c r="AE24" s="170">
        <v>0</v>
      </c>
      <c r="AF24" s="170">
        <v>2</v>
      </c>
      <c r="AG24" s="170">
        <v>2</v>
      </c>
      <c r="AH24" s="170">
        <v>0</v>
      </c>
      <c r="AI24" s="170">
        <v>0</v>
      </c>
      <c r="AJ24" s="170">
        <v>0</v>
      </c>
      <c r="AK24" s="170">
        <v>2</v>
      </c>
      <c r="AL24" s="170">
        <v>0</v>
      </c>
      <c r="AM24" s="170">
        <v>2</v>
      </c>
      <c r="AN24" s="170">
        <v>2</v>
      </c>
      <c r="AO24" s="170">
        <v>2</v>
      </c>
      <c r="AP24" s="170"/>
      <c r="AQ24" s="170"/>
      <c r="AR24" s="173"/>
      <c r="AS24" s="173"/>
      <c r="AT24" s="173"/>
      <c r="AU24" s="173"/>
      <c r="AV24" s="50"/>
      <c r="AW24" s="330">
        <f t="shared" si="2"/>
        <v>20</v>
      </c>
      <c r="AX24" s="172"/>
      <c r="AY24" s="172"/>
      <c r="AZ24" s="172"/>
      <c r="BA24" s="172"/>
      <c r="BB24" s="172"/>
      <c r="BC24" s="172"/>
      <c r="BD24" s="172"/>
      <c r="BE24" s="172"/>
      <c r="BF24" s="172"/>
      <c r="BG24" s="327"/>
      <c r="BH24" s="373">
        <f>SUM(V24,AW24)</f>
        <v>44</v>
      </c>
    </row>
    <row r="25" spans="1:60" ht="26.25" thickBot="1">
      <c r="A25" s="466"/>
      <c r="B25" s="380" t="s">
        <v>158</v>
      </c>
      <c r="C25" s="400" t="s">
        <v>164</v>
      </c>
      <c r="D25" s="416" t="s">
        <v>54</v>
      </c>
      <c r="E25" s="329">
        <f>SUM(E26:E34)</f>
        <v>10</v>
      </c>
      <c r="F25" s="329">
        <f aca="true" t="shared" si="6" ref="F25:T25">SUM(F26:F34)</f>
        <v>10</v>
      </c>
      <c r="G25" s="329">
        <f t="shared" si="6"/>
        <v>10</v>
      </c>
      <c r="H25" s="329">
        <f t="shared" si="6"/>
        <v>8</v>
      </c>
      <c r="I25" s="329">
        <f t="shared" si="6"/>
        <v>10</v>
      </c>
      <c r="J25" s="329">
        <f t="shared" si="6"/>
        <v>14</v>
      </c>
      <c r="K25" s="329">
        <f t="shared" si="6"/>
        <v>10</v>
      </c>
      <c r="L25" s="329">
        <f t="shared" si="6"/>
        <v>10</v>
      </c>
      <c r="M25" s="329">
        <f t="shared" si="6"/>
        <v>10</v>
      </c>
      <c r="N25" s="329">
        <f t="shared" si="6"/>
        <v>14</v>
      </c>
      <c r="O25" s="329">
        <f t="shared" si="6"/>
        <v>12</v>
      </c>
      <c r="P25" s="329">
        <f t="shared" si="6"/>
        <v>10</v>
      </c>
      <c r="Q25" s="329">
        <f t="shared" si="6"/>
        <v>10</v>
      </c>
      <c r="R25" s="329">
        <f t="shared" si="6"/>
        <v>10</v>
      </c>
      <c r="S25" s="329">
        <f t="shared" si="6"/>
        <v>10</v>
      </c>
      <c r="T25" s="329">
        <f t="shared" si="6"/>
        <v>12</v>
      </c>
      <c r="U25" s="329"/>
      <c r="V25" s="329">
        <f>SUM(V26,V27,V29,V31,V32)</f>
        <v>64</v>
      </c>
      <c r="W25" s="329"/>
      <c r="X25" s="329"/>
      <c r="Y25" s="329">
        <f>SUM(Y26,Y28,Y32:Y33)</f>
        <v>22</v>
      </c>
      <c r="Z25" s="329">
        <f aca="true" t="shared" si="7" ref="Z25:AO25">SUM(Z26,Z28,Z32:Z33)</f>
        <v>20</v>
      </c>
      <c r="AA25" s="329">
        <f t="shared" si="7"/>
        <v>22</v>
      </c>
      <c r="AB25" s="329">
        <f t="shared" si="7"/>
        <v>20</v>
      </c>
      <c r="AC25" s="329">
        <f t="shared" si="7"/>
        <v>20</v>
      </c>
      <c r="AD25" s="329">
        <f t="shared" si="7"/>
        <v>20</v>
      </c>
      <c r="AE25" s="329">
        <f t="shared" si="7"/>
        <v>20</v>
      </c>
      <c r="AF25" s="329">
        <f t="shared" si="7"/>
        <v>20</v>
      </c>
      <c r="AG25" s="329">
        <f t="shared" si="7"/>
        <v>22</v>
      </c>
      <c r="AH25" s="329">
        <f t="shared" si="7"/>
        <v>20</v>
      </c>
      <c r="AI25" s="329">
        <f t="shared" si="7"/>
        <v>20</v>
      </c>
      <c r="AJ25" s="329">
        <f t="shared" si="7"/>
        <v>22</v>
      </c>
      <c r="AK25" s="329">
        <f t="shared" si="7"/>
        <v>22</v>
      </c>
      <c r="AL25" s="329">
        <f t="shared" si="7"/>
        <v>20</v>
      </c>
      <c r="AM25" s="329">
        <f t="shared" si="7"/>
        <v>20</v>
      </c>
      <c r="AN25" s="329">
        <f t="shared" si="7"/>
        <v>20</v>
      </c>
      <c r="AO25" s="329">
        <f t="shared" si="7"/>
        <v>20</v>
      </c>
      <c r="AP25" s="329">
        <f>AP27</f>
        <v>36</v>
      </c>
      <c r="AQ25" s="329">
        <f>AQ27</f>
        <v>36</v>
      </c>
      <c r="AR25" s="329">
        <f>AR29</f>
        <v>36</v>
      </c>
      <c r="AS25" s="329">
        <f>AS29</f>
        <v>36</v>
      </c>
      <c r="AT25" s="329">
        <f>SUM(AT26:AT34)</f>
        <v>36</v>
      </c>
      <c r="AU25" s="329">
        <f>SUM(AU26:AU34)</f>
        <v>36</v>
      </c>
      <c r="AV25" s="329">
        <f>AV34</f>
        <v>36</v>
      </c>
      <c r="AW25" s="329">
        <f>SUM(Y25:AV25)</f>
        <v>602</v>
      </c>
      <c r="AX25" s="302"/>
      <c r="AY25" s="302"/>
      <c r="AZ25" s="302"/>
      <c r="BA25" s="302"/>
      <c r="BB25" s="302"/>
      <c r="BC25" s="302"/>
      <c r="BD25" s="302"/>
      <c r="BE25" s="302"/>
      <c r="BF25" s="302"/>
      <c r="BG25" s="332"/>
      <c r="BH25" s="374">
        <f>SUM(V25,AW25)</f>
        <v>666</v>
      </c>
    </row>
    <row r="26" spans="1:60" ht="25.5" customHeight="1">
      <c r="A26" s="466"/>
      <c r="B26" s="412" t="s">
        <v>17</v>
      </c>
      <c r="C26" s="401" t="s">
        <v>174</v>
      </c>
      <c r="D26" s="153" t="s">
        <v>54</v>
      </c>
      <c r="E26" s="160">
        <v>4</v>
      </c>
      <c r="F26" s="160">
        <v>4</v>
      </c>
      <c r="G26" s="160">
        <v>4</v>
      </c>
      <c r="H26" s="160">
        <v>4</v>
      </c>
      <c r="I26" s="160">
        <v>4</v>
      </c>
      <c r="J26" s="160">
        <v>4</v>
      </c>
      <c r="K26" s="160">
        <v>4</v>
      </c>
      <c r="L26" s="160">
        <v>4</v>
      </c>
      <c r="M26" s="160">
        <v>4</v>
      </c>
      <c r="N26" s="160">
        <v>4</v>
      </c>
      <c r="O26" s="160">
        <v>4</v>
      </c>
      <c r="P26" s="160">
        <v>4</v>
      </c>
      <c r="Q26" s="160">
        <v>4</v>
      </c>
      <c r="R26" s="160">
        <v>4</v>
      </c>
      <c r="S26" s="160">
        <v>4</v>
      </c>
      <c r="T26" s="160">
        <v>4</v>
      </c>
      <c r="U26" s="168"/>
      <c r="V26" s="67">
        <f>SUM(E26:U26)</f>
        <v>64</v>
      </c>
      <c r="W26" s="325"/>
      <c r="X26" s="325"/>
      <c r="Y26" s="154">
        <v>4</v>
      </c>
      <c r="Z26" s="154">
        <v>4</v>
      </c>
      <c r="AA26" s="154">
        <v>4</v>
      </c>
      <c r="AB26" s="154">
        <v>4</v>
      </c>
      <c r="AC26" s="154">
        <v>4</v>
      </c>
      <c r="AD26" s="154">
        <v>4</v>
      </c>
      <c r="AE26" s="154">
        <v>4</v>
      </c>
      <c r="AF26" s="154">
        <v>4</v>
      </c>
      <c r="AG26" s="154">
        <v>4</v>
      </c>
      <c r="AH26" s="154">
        <v>4</v>
      </c>
      <c r="AI26" s="154">
        <v>4</v>
      </c>
      <c r="AJ26" s="154">
        <v>4</v>
      </c>
      <c r="AK26" s="154">
        <v>6</v>
      </c>
      <c r="AL26" s="154">
        <v>4</v>
      </c>
      <c r="AM26" s="154">
        <v>4</v>
      </c>
      <c r="AN26" s="154">
        <v>4</v>
      </c>
      <c r="AO26" s="154">
        <v>6</v>
      </c>
      <c r="AP26" s="154"/>
      <c r="AQ26" s="154"/>
      <c r="AR26" s="158"/>
      <c r="AS26" s="158"/>
      <c r="AT26" s="158"/>
      <c r="AU26" s="158"/>
      <c r="AV26" s="48"/>
      <c r="AW26" s="113">
        <f>SUM(Y26:AQ26)</f>
        <v>72</v>
      </c>
      <c r="AX26" s="325"/>
      <c r="AY26" s="325"/>
      <c r="AZ26" s="325"/>
      <c r="BA26" s="325"/>
      <c r="BB26" s="325"/>
      <c r="BC26" s="325"/>
      <c r="BD26" s="325"/>
      <c r="BE26" s="325"/>
      <c r="BF26" s="325"/>
      <c r="BG26" s="328"/>
      <c r="BH26" s="367">
        <f>SUM(V26,AW26)</f>
        <v>136</v>
      </c>
    </row>
    <row r="27" spans="1:60" ht="26.25" customHeight="1">
      <c r="A27" s="466"/>
      <c r="B27" s="277" t="s">
        <v>98</v>
      </c>
      <c r="C27" s="253" t="s">
        <v>175</v>
      </c>
      <c r="D27" s="7" t="s">
        <v>54</v>
      </c>
      <c r="E27" s="164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33"/>
      <c r="T27" s="33"/>
      <c r="U27" s="167"/>
      <c r="V27" s="165">
        <f>SUM(E27:R27)</f>
        <v>0</v>
      </c>
      <c r="W27" s="54"/>
      <c r="X27" s="54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>
        <v>36</v>
      </c>
      <c r="AQ27" s="112">
        <v>36</v>
      </c>
      <c r="AR27" s="46"/>
      <c r="AS27" s="46"/>
      <c r="AT27" s="46"/>
      <c r="AU27" s="46"/>
      <c r="AV27" s="44"/>
      <c r="AW27" s="115">
        <f>SUM(Y27:AQ27)</f>
        <v>72</v>
      </c>
      <c r="AX27" s="54"/>
      <c r="AY27" s="54"/>
      <c r="AZ27" s="54"/>
      <c r="BA27" s="54"/>
      <c r="BB27" s="54"/>
      <c r="BC27" s="54"/>
      <c r="BD27" s="54"/>
      <c r="BE27" s="54"/>
      <c r="BF27" s="54"/>
      <c r="BG27" s="166"/>
      <c r="BH27" s="370">
        <f>SUM(V27,AW27)</f>
        <v>72</v>
      </c>
    </row>
    <row r="28" spans="1:60" ht="27.75" customHeight="1">
      <c r="A28" s="466"/>
      <c r="B28" s="413" t="s">
        <v>96</v>
      </c>
      <c r="C28" s="402" t="s">
        <v>176</v>
      </c>
      <c r="D28" s="403" t="s">
        <v>54</v>
      </c>
      <c r="E28" s="164">
        <v>6</v>
      </c>
      <c r="F28" s="112">
        <v>6</v>
      </c>
      <c r="G28" s="112">
        <v>6</v>
      </c>
      <c r="H28" s="112">
        <v>4</v>
      </c>
      <c r="I28" s="112">
        <v>6</v>
      </c>
      <c r="J28" s="112">
        <v>10</v>
      </c>
      <c r="K28" s="112">
        <v>6</v>
      </c>
      <c r="L28" s="112">
        <v>6</v>
      </c>
      <c r="M28" s="112">
        <v>6</v>
      </c>
      <c r="N28" s="112">
        <v>10</v>
      </c>
      <c r="O28" s="112">
        <v>8</v>
      </c>
      <c r="P28" s="112">
        <v>6</v>
      </c>
      <c r="Q28" s="112">
        <v>6</v>
      </c>
      <c r="R28" s="112">
        <v>6</v>
      </c>
      <c r="S28" s="112">
        <v>6</v>
      </c>
      <c r="T28" s="112">
        <v>8</v>
      </c>
      <c r="U28" s="404"/>
      <c r="V28" s="45">
        <f>SUM(E28:T28)</f>
        <v>106</v>
      </c>
      <c r="W28" s="405"/>
      <c r="X28" s="405"/>
      <c r="Y28" s="406">
        <v>10</v>
      </c>
      <c r="Z28" s="406">
        <v>10</v>
      </c>
      <c r="AA28" s="406">
        <v>10</v>
      </c>
      <c r="AB28" s="406">
        <v>10</v>
      </c>
      <c r="AC28" s="406">
        <v>10</v>
      </c>
      <c r="AD28" s="406">
        <v>10</v>
      </c>
      <c r="AE28" s="406">
        <v>10</v>
      </c>
      <c r="AF28" s="406">
        <v>10</v>
      </c>
      <c r="AG28" s="406">
        <v>10</v>
      </c>
      <c r="AH28" s="406">
        <v>10</v>
      </c>
      <c r="AI28" s="406">
        <v>10</v>
      </c>
      <c r="AJ28" s="406">
        <v>10</v>
      </c>
      <c r="AK28" s="406">
        <v>10</v>
      </c>
      <c r="AL28" s="406">
        <v>10</v>
      </c>
      <c r="AM28" s="406">
        <v>10</v>
      </c>
      <c r="AN28" s="406">
        <v>10</v>
      </c>
      <c r="AO28" s="406">
        <v>8</v>
      </c>
      <c r="AP28" s="406"/>
      <c r="AQ28" s="406"/>
      <c r="AR28" s="407"/>
      <c r="AS28" s="407"/>
      <c r="AT28" s="407"/>
      <c r="AU28" s="407"/>
      <c r="AV28" s="408"/>
      <c r="AW28" s="120">
        <f>SUM(Y28:AO28)</f>
        <v>168</v>
      </c>
      <c r="AX28" s="405"/>
      <c r="AY28" s="405"/>
      <c r="AZ28" s="405"/>
      <c r="BA28" s="405"/>
      <c r="BB28" s="405"/>
      <c r="BC28" s="405"/>
      <c r="BD28" s="405"/>
      <c r="BE28" s="405"/>
      <c r="BF28" s="405"/>
      <c r="BG28" s="409"/>
      <c r="BH28" s="410">
        <f>SUM(E28:T28,Y28:AU28)</f>
        <v>274</v>
      </c>
    </row>
    <row r="29" spans="1:60" ht="24.75" customHeight="1">
      <c r="A29" s="466"/>
      <c r="B29" s="414" t="s">
        <v>167</v>
      </c>
      <c r="C29" s="253" t="s">
        <v>177</v>
      </c>
      <c r="D29" s="7" t="s">
        <v>54</v>
      </c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167"/>
      <c r="V29" s="45">
        <f>SUM(E29:T29)</f>
        <v>0</v>
      </c>
      <c r="W29" s="54"/>
      <c r="X29" s="54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6">
        <v>36</v>
      </c>
      <c r="AS29" s="46">
        <v>36</v>
      </c>
      <c r="AT29" s="46">
        <v>36</v>
      </c>
      <c r="AU29" s="46">
        <v>36</v>
      </c>
      <c r="AV29" s="44"/>
      <c r="AW29" s="120">
        <f>SUM(Y29:AU29)</f>
        <v>144</v>
      </c>
      <c r="AX29" s="54"/>
      <c r="AY29" s="54"/>
      <c r="AZ29" s="54"/>
      <c r="BA29" s="54"/>
      <c r="BB29" s="54"/>
      <c r="BC29" s="54"/>
      <c r="BD29" s="54"/>
      <c r="BE29" s="54"/>
      <c r="BF29" s="54"/>
      <c r="BG29" s="166"/>
      <c r="BH29" s="372">
        <f>SUM(E29:T29,Y29:AU29)</f>
        <v>144</v>
      </c>
    </row>
    <row r="30" spans="1:60" ht="25.5" customHeight="1" hidden="1">
      <c r="A30" s="466"/>
      <c r="B30" s="56" t="s">
        <v>22</v>
      </c>
      <c r="C30" s="121" t="s">
        <v>136</v>
      </c>
      <c r="D30" s="7" t="s">
        <v>54</v>
      </c>
      <c r="E30" s="169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326"/>
      <c r="V30" s="45">
        <f>SUM(E30:U30)</f>
        <v>0</v>
      </c>
      <c r="W30" s="364"/>
      <c r="X30" s="364"/>
      <c r="Y30" s="161">
        <v>2</v>
      </c>
      <c r="Z30" s="43">
        <v>2</v>
      </c>
      <c r="AA30" s="43">
        <v>2</v>
      </c>
      <c r="AB30" s="43">
        <v>2</v>
      </c>
      <c r="AC30" s="43">
        <v>2</v>
      </c>
      <c r="AD30" s="43">
        <v>2</v>
      </c>
      <c r="AE30" s="43">
        <v>2</v>
      </c>
      <c r="AF30" s="43">
        <v>2</v>
      </c>
      <c r="AG30" s="43">
        <v>2</v>
      </c>
      <c r="AH30" s="43">
        <v>2</v>
      </c>
      <c r="AI30" s="43">
        <v>2</v>
      </c>
      <c r="AJ30" s="43">
        <v>2</v>
      </c>
      <c r="AK30" s="43">
        <v>2</v>
      </c>
      <c r="AL30" s="43">
        <v>0</v>
      </c>
      <c r="AM30" s="43">
        <v>2</v>
      </c>
      <c r="AN30" s="43">
        <v>2</v>
      </c>
      <c r="AO30" s="43">
        <v>2</v>
      </c>
      <c r="AP30" s="43">
        <v>2</v>
      </c>
      <c r="AQ30" s="43">
        <v>2</v>
      </c>
      <c r="AR30" s="173"/>
      <c r="AS30" s="173"/>
      <c r="AT30" s="173"/>
      <c r="AU30" s="173"/>
      <c r="AV30" s="50"/>
      <c r="AW30" s="113">
        <f>SUM(Y30:AQ30)</f>
        <v>36</v>
      </c>
      <c r="AX30" s="172"/>
      <c r="AY30" s="172"/>
      <c r="AZ30" s="172"/>
      <c r="BA30" s="172"/>
      <c r="BB30" s="172"/>
      <c r="BC30" s="172"/>
      <c r="BD30" s="172"/>
      <c r="BE30" s="172"/>
      <c r="BF30" s="172"/>
      <c r="BG30" s="327"/>
      <c r="BH30" s="370">
        <f>SUM(V30,AW30)</f>
        <v>36</v>
      </c>
    </row>
    <row r="31" spans="1:60" ht="25.5" customHeight="1" hidden="1">
      <c r="A31" s="466"/>
      <c r="B31" s="56" t="s">
        <v>137</v>
      </c>
      <c r="C31" s="121" t="s">
        <v>165</v>
      </c>
      <c r="D31" s="7" t="s">
        <v>54</v>
      </c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167"/>
      <c r="V31" s="45">
        <f>SUM(E31:R31)</f>
        <v>0</v>
      </c>
      <c r="W31" s="365"/>
      <c r="X31" s="365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6">
        <v>36</v>
      </c>
      <c r="AS31" s="46">
        <v>36</v>
      </c>
      <c r="AT31" s="46"/>
      <c r="AU31" s="46"/>
      <c r="AV31" s="44"/>
      <c r="AW31" s="113">
        <f>SUM(AR31:AS31)</f>
        <v>72</v>
      </c>
      <c r="AX31" s="54"/>
      <c r="AY31" s="54"/>
      <c r="AZ31" s="54"/>
      <c r="BA31" s="54"/>
      <c r="BB31" s="54"/>
      <c r="BC31" s="54"/>
      <c r="BD31" s="54"/>
      <c r="BE31" s="54"/>
      <c r="BF31" s="54"/>
      <c r="BG31" s="166"/>
      <c r="BH31" s="372">
        <f>SUM(E31:T31,Y31:AU31)</f>
        <v>72</v>
      </c>
    </row>
    <row r="32" spans="1:60" ht="27" customHeight="1">
      <c r="A32" s="466"/>
      <c r="B32" s="414" t="s">
        <v>18</v>
      </c>
      <c r="C32" s="253" t="s">
        <v>178</v>
      </c>
      <c r="D32" s="7" t="s">
        <v>54</v>
      </c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167"/>
      <c r="V32" s="120">
        <f>SUM(E32:T32)</f>
        <v>0</v>
      </c>
      <c r="W32" s="365"/>
      <c r="X32" s="365"/>
      <c r="Y32" s="161">
        <v>6</v>
      </c>
      <c r="Z32" s="161">
        <v>4</v>
      </c>
      <c r="AA32" s="161">
        <v>6</v>
      </c>
      <c r="AB32" s="161">
        <v>4</v>
      </c>
      <c r="AC32" s="161">
        <v>4</v>
      </c>
      <c r="AD32" s="161">
        <v>4</v>
      </c>
      <c r="AE32" s="161">
        <v>4</v>
      </c>
      <c r="AF32" s="161">
        <v>4</v>
      </c>
      <c r="AG32" s="161">
        <v>4</v>
      </c>
      <c r="AH32" s="161">
        <v>4</v>
      </c>
      <c r="AI32" s="161">
        <v>4</v>
      </c>
      <c r="AJ32" s="161">
        <v>6</v>
      </c>
      <c r="AK32" s="161">
        <v>4</v>
      </c>
      <c r="AL32" s="161">
        <v>4</v>
      </c>
      <c r="AM32" s="161">
        <v>4</v>
      </c>
      <c r="AN32" s="161">
        <v>4</v>
      </c>
      <c r="AO32" s="161">
        <v>4</v>
      </c>
      <c r="AP32" s="43"/>
      <c r="AQ32" s="43"/>
      <c r="AR32" s="46"/>
      <c r="AS32" s="46"/>
      <c r="AT32" s="46"/>
      <c r="AU32" s="46"/>
      <c r="AV32" s="44"/>
      <c r="AW32" s="120">
        <f>SUM(Y32:AQ32)</f>
        <v>74</v>
      </c>
      <c r="AX32" s="54"/>
      <c r="AY32" s="54"/>
      <c r="AZ32" s="54"/>
      <c r="BA32" s="54"/>
      <c r="BB32" s="54"/>
      <c r="BC32" s="54"/>
      <c r="BD32" s="54"/>
      <c r="BE32" s="54"/>
      <c r="BF32" s="54"/>
      <c r="BG32" s="166"/>
      <c r="BH32" s="370">
        <f>SUM(V32,AW32)</f>
        <v>74</v>
      </c>
    </row>
    <row r="33" spans="1:60" ht="27" customHeight="1">
      <c r="A33" s="466"/>
      <c r="B33" s="56" t="s">
        <v>22</v>
      </c>
      <c r="C33" s="121" t="s">
        <v>179</v>
      </c>
      <c r="D33" s="7" t="s">
        <v>54</v>
      </c>
      <c r="E33" s="169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326"/>
      <c r="V33" s="120">
        <f>SUM(E33:T33)</f>
        <v>0</v>
      </c>
      <c r="W33" s="364"/>
      <c r="X33" s="364"/>
      <c r="Y33" s="319">
        <v>2</v>
      </c>
      <c r="Z33" s="319">
        <v>2</v>
      </c>
      <c r="AA33" s="319">
        <v>2</v>
      </c>
      <c r="AB33" s="319">
        <v>2</v>
      </c>
      <c r="AC33" s="319">
        <v>2</v>
      </c>
      <c r="AD33" s="319">
        <v>2</v>
      </c>
      <c r="AE33" s="319">
        <v>2</v>
      </c>
      <c r="AF33" s="319">
        <v>2</v>
      </c>
      <c r="AG33" s="319">
        <v>4</v>
      </c>
      <c r="AH33" s="319">
        <v>2</v>
      </c>
      <c r="AI33" s="319">
        <v>2</v>
      </c>
      <c r="AJ33" s="319">
        <v>2</v>
      </c>
      <c r="AK33" s="319">
        <v>2</v>
      </c>
      <c r="AL33" s="319">
        <v>2</v>
      </c>
      <c r="AM33" s="319">
        <v>2</v>
      </c>
      <c r="AN33" s="319">
        <v>2</v>
      </c>
      <c r="AO33" s="319">
        <v>2</v>
      </c>
      <c r="AP33" s="170"/>
      <c r="AQ33" s="170"/>
      <c r="AR33" s="173"/>
      <c r="AS33" s="173"/>
      <c r="AT33" s="173"/>
      <c r="AU33" s="173"/>
      <c r="AV33" s="50"/>
      <c r="AW33" s="120">
        <f>SUM(Y33:AQ33)</f>
        <v>36</v>
      </c>
      <c r="AX33" s="172"/>
      <c r="AY33" s="172"/>
      <c r="AZ33" s="172"/>
      <c r="BA33" s="172"/>
      <c r="BB33" s="172"/>
      <c r="BC33" s="172"/>
      <c r="BD33" s="172"/>
      <c r="BE33" s="172"/>
      <c r="BF33" s="172"/>
      <c r="BG33" s="327"/>
      <c r="BH33" s="370">
        <f>SUM(V33,AW33)</f>
        <v>36</v>
      </c>
    </row>
    <row r="34" spans="1:60" ht="22.5" customHeight="1" thickBot="1">
      <c r="A34" s="466"/>
      <c r="B34" s="415" t="s">
        <v>138</v>
      </c>
      <c r="C34" s="105" t="s">
        <v>180</v>
      </c>
      <c r="D34" s="307" t="s">
        <v>54</v>
      </c>
      <c r="E34" s="169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1"/>
      <c r="V34" s="320">
        <f>SUM(E34:U34)</f>
        <v>0</v>
      </c>
      <c r="W34" s="172"/>
      <c r="X34" s="172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3"/>
      <c r="AS34" s="173"/>
      <c r="AT34" s="173"/>
      <c r="AU34" s="173"/>
      <c r="AV34" s="238">
        <v>36</v>
      </c>
      <c r="AW34" s="320">
        <f>SUM(Y34:AV34)</f>
        <v>36</v>
      </c>
      <c r="AX34" s="172"/>
      <c r="AY34" s="172"/>
      <c r="AZ34" s="172"/>
      <c r="BA34" s="172"/>
      <c r="BB34" s="172"/>
      <c r="BC34" s="172"/>
      <c r="BD34" s="172"/>
      <c r="BE34" s="172"/>
      <c r="BF34" s="172"/>
      <c r="BG34" s="327"/>
      <c r="BH34" s="373">
        <f>SUM(V34,AW34)</f>
        <v>36</v>
      </c>
    </row>
    <row r="35" spans="1:60" ht="13.5" thickBot="1">
      <c r="A35" s="466"/>
      <c r="B35" s="443" t="s">
        <v>55</v>
      </c>
      <c r="C35" s="443"/>
      <c r="D35" s="443"/>
      <c r="E35" s="259">
        <f aca="true" t="shared" si="8" ref="E35:T35">SUM(E8,E12,E16,E19,E25)</f>
        <v>36</v>
      </c>
      <c r="F35" s="300">
        <f t="shared" si="8"/>
        <v>36</v>
      </c>
      <c r="G35" s="300">
        <f t="shared" si="8"/>
        <v>36</v>
      </c>
      <c r="H35" s="300">
        <f t="shared" si="8"/>
        <v>36</v>
      </c>
      <c r="I35" s="300">
        <f t="shared" si="8"/>
        <v>36</v>
      </c>
      <c r="J35" s="300">
        <f t="shared" si="8"/>
        <v>36</v>
      </c>
      <c r="K35" s="300">
        <f t="shared" si="8"/>
        <v>36</v>
      </c>
      <c r="L35" s="300">
        <f t="shared" si="8"/>
        <v>36</v>
      </c>
      <c r="M35" s="300">
        <f t="shared" si="8"/>
        <v>36</v>
      </c>
      <c r="N35" s="300">
        <f t="shared" si="8"/>
        <v>36</v>
      </c>
      <c r="O35" s="300">
        <f t="shared" si="8"/>
        <v>36</v>
      </c>
      <c r="P35" s="300">
        <f t="shared" si="8"/>
        <v>36</v>
      </c>
      <c r="Q35" s="300">
        <f t="shared" si="8"/>
        <v>36</v>
      </c>
      <c r="R35" s="300">
        <f t="shared" si="8"/>
        <v>36</v>
      </c>
      <c r="S35" s="300">
        <f t="shared" si="8"/>
        <v>36</v>
      </c>
      <c r="T35" s="300">
        <f t="shared" si="8"/>
        <v>36</v>
      </c>
      <c r="U35" s="300"/>
      <c r="V35" s="301">
        <f>SUM(V8,V12,V16,V19,V25)</f>
        <v>470</v>
      </c>
      <c r="W35" s="302"/>
      <c r="X35" s="302"/>
      <c r="Y35" s="300">
        <f>SUM(Y8,Y12,Y16,Y19,Y25)</f>
        <v>36</v>
      </c>
      <c r="Z35" s="300">
        <f aca="true" t="shared" si="9" ref="Z35:AW35">SUM(Z8,Z12,Z16,Z19,Z25)</f>
        <v>36</v>
      </c>
      <c r="AA35" s="300">
        <f t="shared" si="9"/>
        <v>36</v>
      </c>
      <c r="AB35" s="300">
        <f t="shared" si="9"/>
        <v>36</v>
      </c>
      <c r="AC35" s="300">
        <f t="shared" si="9"/>
        <v>36</v>
      </c>
      <c r="AD35" s="300">
        <f t="shared" si="9"/>
        <v>36</v>
      </c>
      <c r="AE35" s="300">
        <f t="shared" si="9"/>
        <v>36</v>
      </c>
      <c r="AF35" s="300">
        <f t="shared" si="9"/>
        <v>36</v>
      </c>
      <c r="AG35" s="300">
        <f t="shared" si="9"/>
        <v>36</v>
      </c>
      <c r="AH35" s="300">
        <f t="shared" si="9"/>
        <v>36</v>
      </c>
      <c r="AI35" s="300">
        <f t="shared" si="9"/>
        <v>36</v>
      </c>
      <c r="AJ35" s="300">
        <f t="shared" si="9"/>
        <v>36</v>
      </c>
      <c r="AK35" s="300">
        <f t="shared" si="9"/>
        <v>36</v>
      </c>
      <c r="AL35" s="300">
        <f t="shared" si="9"/>
        <v>36</v>
      </c>
      <c r="AM35" s="300">
        <f t="shared" si="9"/>
        <v>36</v>
      </c>
      <c r="AN35" s="300">
        <f t="shared" si="9"/>
        <v>36</v>
      </c>
      <c r="AO35" s="300">
        <f t="shared" si="9"/>
        <v>36</v>
      </c>
      <c r="AP35" s="300">
        <f t="shared" si="9"/>
        <v>36</v>
      </c>
      <c r="AQ35" s="300">
        <f t="shared" si="9"/>
        <v>36</v>
      </c>
      <c r="AR35" s="331">
        <f t="shared" si="9"/>
        <v>36</v>
      </c>
      <c r="AS35" s="331">
        <f t="shared" si="9"/>
        <v>36</v>
      </c>
      <c r="AT35" s="331">
        <f t="shared" si="9"/>
        <v>36</v>
      </c>
      <c r="AU35" s="331">
        <f t="shared" si="9"/>
        <v>36</v>
      </c>
      <c r="AV35" s="240">
        <f t="shared" si="9"/>
        <v>36</v>
      </c>
      <c r="AW35" s="301">
        <f t="shared" si="9"/>
        <v>864</v>
      </c>
      <c r="AX35" s="302"/>
      <c r="AY35" s="302"/>
      <c r="AZ35" s="302"/>
      <c r="BA35" s="302"/>
      <c r="BB35" s="302"/>
      <c r="BC35" s="302"/>
      <c r="BD35" s="302"/>
      <c r="BE35" s="302"/>
      <c r="BF35" s="302"/>
      <c r="BG35" s="332"/>
      <c r="BH35" s="358">
        <f>SUM(BH8,BH12,BH16,BH19,BH25)</f>
        <v>1334</v>
      </c>
    </row>
    <row r="36" ht="12.75">
      <c r="A36" s="510"/>
    </row>
    <row r="37" ht="12.75">
      <c r="A37" s="510"/>
    </row>
    <row r="38" spans="1:30" ht="16.5" customHeight="1">
      <c r="A38" s="510"/>
      <c r="AD38" s="362"/>
    </row>
    <row r="39" ht="12.75" customHeight="1">
      <c r="A39" s="510"/>
    </row>
    <row r="40" ht="12.75">
      <c r="A40" s="510"/>
    </row>
    <row r="41" ht="12.75">
      <c r="A41" s="510"/>
    </row>
    <row r="42" ht="12.75" customHeight="1">
      <c r="A42" s="510"/>
    </row>
    <row r="43" ht="12.75">
      <c r="A43" s="510"/>
    </row>
    <row r="44" ht="12.75">
      <c r="A44" s="510"/>
    </row>
    <row r="45" ht="12.75">
      <c r="A45" s="510"/>
    </row>
    <row r="46" ht="12.75" customHeight="1">
      <c r="A46" s="510"/>
    </row>
    <row r="47" ht="15" customHeight="1">
      <c r="A47" s="510"/>
    </row>
    <row r="48" ht="12" customHeight="1">
      <c r="A48" s="510"/>
    </row>
    <row r="49" ht="14.25" customHeight="1">
      <c r="A49" s="510"/>
    </row>
    <row r="50" ht="12.75">
      <c r="A50" s="510"/>
    </row>
    <row r="51" ht="12.75">
      <c r="A51" s="510"/>
    </row>
    <row r="52" ht="12.75">
      <c r="A52" s="510"/>
    </row>
    <row r="53" ht="12.75">
      <c r="A53" s="510"/>
    </row>
    <row r="54" ht="12.75" customHeight="1">
      <c r="A54" s="510"/>
    </row>
    <row r="55" ht="12.75">
      <c r="A55" s="510"/>
    </row>
    <row r="56" ht="12.75" customHeight="1">
      <c r="A56" s="510"/>
    </row>
    <row r="57" ht="12.75">
      <c r="A57" s="510"/>
    </row>
    <row r="58" ht="12.75" customHeight="1">
      <c r="A58" s="510"/>
    </row>
    <row r="59" ht="12.75">
      <c r="A59" s="510"/>
    </row>
    <row r="60" ht="12.75" customHeight="1" hidden="1">
      <c r="A60" s="510"/>
    </row>
    <row r="61" ht="12.75" customHeight="1" hidden="1">
      <c r="A61" s="510"/>
    </row>
    <row r="62" ht="14.25" customHeight="1">
      <c r="A62" s="510"/>
    </row>
    <row r="63" ht="13.5" customHeight="1">
      <c r="A63" s="510"/>
    </row>
    <row r="64" ht="12.75" customHeight="1" hidden="1">
      <c r="A64" s="510"/>
    </row>
    <row r="65" ht="12.75" customHeight="1" hidden="1">
      <c r="A65" s="510"/>
    </row>
    <row r="66" ht="13.5" customHeight="1">
      <c r="A66" s="510"/>
    </row>
    <row r="67" ht="12" customHeight="1">
      <c r="A67" s="510"/>
    </row>
    <row r="68" ht="15" customHeight="1">
      <c r="A68" s="510"/>
    </row>
    <row r="69" ht="15.75" customHeight="1">
      <c r="A69" s="510"/>
    </row>
    <row r="70" ht="12.75" customHeight="1" hidden="1">
      <c r="A70" s="510"/>
    </row>
    <row r="71" ht="12.75" customHeight="1" hidden="1">
      <c r="A71" s="510"/>
    </row>
    <row r="72" ht="25.5" customHeight="1">
      <c r="A72" s="510"/>
    </row>
    <row r="73" ht="25.5" customHeight="1">
      <c r="A73" s="510"/>
    </row>
    <row r="74" ht="27" customHeight="1">
      <c r="A74" s="510"/>
    </row>
    <row r="75" ht="33" customHeight="1">
      <c r="A75" s="510"/>
    </row>
    <row r="76" ht="18.75" customHeight="1">
      <c r="A76" s="510"/>
    </row>
    <row r="77" ht="23.25" customHeight="1">
      <c r="A77" s="510"/>
    </row>
    <row r="78" ht="27" customHeight="1">
      <c r="A78" s="510"/>
    </row>
    <row r="79" ht="27" customHeight="1">
      <c r="A79" s="510"/>
    </row>
    <row r="80" ht="27" customHeight="1" thickBot="1">
      <c r="A80" s="511"/>
    </row>
    <row r="81" ht="23.25" customHeight="1">
      <c r="A81" s="339"/>
    </row>
    <row r="82" ht="19.5" customHeight="1" hidden="1">
      <c r="A82" s="465" t="s">
        <v>63</v>
      </c>
    </row>
    <row r="83" ht="19.5" customHeight="1" hidden="1">
      <c r="A83" s="466"/>
    </row>
    <row r="84" ht="19.5" customHeight="1" hidden="1">
      <c r="A84" s="466"/>
    </row>
    <row r="85" ht="19.5" customHeight="1" hidden="1">
      <c r="A85" s="466"/>
    </row>
    <row r="86" ht="12.75" hidden="1">
      <c r="A86" s="466"/>
    </row>
    <row r="87" ht="12.75" hidden="1">
      <c r="A87" s="466"/>
    </row>
    <row r="88" ht="27" customHeight="1">
      <c r="A88" s="466"/>
    </row>
    <row r="89" ht="30.75" customHeight="1">
      <c r="A89" s="466"/>
    </row>
    <row r="90" ht="30.75" customHeight="1">
      <c r="A90" s="466"/>
    </row>
    <row r="91" ht="30.75" customHeight="1">
      <c r="A91" s="466"/>
    </row>
    <row r="92" ht="30.75" customHeight="1">
      <c r="A92" s="466"/>
    </row>
    <row r="93" ht="30.75" customHeight="1">
      <c r="A93" s="466"/>
    </row>
    <row r="94" ht="27" customHeight="1">
      <c r="A94" s="466"/>
    </row>
    <row r="95" ht="27" customHeight="1">
      <c r="A95" s="466"/>
    </row>
    <row r="96" ht="12.75" customHeight="1" hidden="1">
      <c r="A96" s="466"/>
    </row>
    <row r="97" ht="12.75" customHeight="1" hidden="1">
      <c r="A97" s="466"/>
    </row>
    <row r="98" ht="12.75" customHeight="1" hidden="1">
      <c r="A98" s="466"/>
    </row>
    <row r="99" ht="12.75" customHeight="1" hidden="1">
      <c r="A99" s="466"/>
    </row>
    <row r="100" ht="12.75" customHeight="1" hidden="1">
      <c r="A100" s="466"/>
    </row>
    <row r="101" ht="12.75" customHeight="1" hidden="1">
      <c r="A101" s="466"/>
    </row>
    <row r="102" ht="12.75">
      <c r="A102" s="466"/>
    </row>
    <row r="103" ht="13.5" customHeight="1">
      <c r="A103" s="466"/>
    </row>
    <row r="104" ht="24.75" customHeight="1">
      <c r="A104" s="466"/>
    </row>
    <row r="105" ht="24.75" customHeight="1">
      <c r="A105" s="466"/>
    </row>
    <row r="106" ht="24.75" customHeight="1" thickBot="1">
      <c r="A106" s="467"/>
    </row>
  </sheetData>
  <sheetProtection/>
  <mergeCells count="22">
    <mergeCell ref="AT3:AV3"/>
    <mergeCell ref="AC3:AE3"/>
    <mergeCell ref="A8:A35"/>
    <mergeCell ref="C3:C7"/>
    <mergeCell ref="D3:D7"/>
    <mergeCell ref="BC3:BF3"/>
    <mergeCell ref="BH3:BH7"/>
    <mergeCell ref="E4:BG4"/>
    <mergeCell ref="E6:BG6"/>
    <mergeCell ref="N3:Q3"/>
    <mergeCell ref="S3:U3"/>
    <mergeCell ref="AY3:BB3"/>
    <mergeCell ref="AG3:AI3"/>
    <mergeCell ref="AO3:AR3"/>
    <mergeCell ref="A3:A7"/>
    <mergeCell ref="B3:B7"/>
    <mergeCell ref="AK3:AM3"/>
    <mergeCell ref="A82:A106"/>
    <mergeCell ref="B35:D35"/>
    <mergeCell ref="X3:AA3"/>
    <mergeCell ref="F3:H3"/>
    <mergeCell ref="J3:M3"/>
  </mergeCells>
  <printOptions/>
  <pageMargins left="0.1968503937007874" right="0.1968503937007874" top="0.1968503937007874" bottom="0.1968503937007874" header="0" footer="0"/>
  <pageSetup fitToHeight="2" fitToWidth="1" horizontalDpi="600" verticalDpi="600" orientation="landscape" paperSize="9" scale="59" r:id="rId1"/>
  <rowBreaks count="1" manualBreakCount="1"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97"/>
  <sheetViews>
    <sheetView zoomScale="113" zoomScaleNormal="113" zoomScalePageLayoutView="0" workbookViewId="0" topLeftCell="E17">
      <selection activeCell="A1" sqref="A1:BG28"/>
    </sheetView>
  </sheetViews>
  <sheetFormatPr defaultColWidth="20.875" defaultRowHeight="12.75"/>
  <cols>
    <col min="1" max="1" width="2.875" style="0" customWidth="1"/>
    <col min="2" max="2" width="9.75390625" style="0" customWidth="1"/>
    <col min="3" max="3" width="22.75390625" style="0" customWidth="1"/>
    <col min="4" max="4" width="9.125" style="0" customWidth="1"/>
    <col min="5" max="18" width="3.25390625" style="0" customWidth="1"/>
    <col min="19" max="19" width="6.00390625" style="0" customWidth="1"/>
    <col min="20" max="21" width="3.25390625" style="0" customWidth="1"/>
    <col min="22" max="22" width="4.75390625" style="0" customWidth="1"/>
    <col min="23" max="24" width="2.75390625" style="0" customWidth="1"/>
    <col min="25" max="45" width="3.25390625" style="0" customWidth="1"/>
    <col min="46" max="46" width="3.625" style="0" customWidth="1"/>
    <col min="47" max="49" width="3.25390625" style="0" customWidth="1"/>
    <col min="50" max="50" width="4.75390625" style="0" customWidth="1"/>
    <col min="51" max="58" width="2.75390625" style="0" customWidth="1"/>
    <col min="59" max="59" width="6.75390625" style="0" customWidth="1"/>
    <col min="60" max="253" width="9.125" style="0" customWidth="1"/>
    <col min="254" max="254" width="2.875" style="0" customWidth="1"/>
    <col min="255" max="255" width="9.75390625" style="0" customWidth="1"/>
  </cols>
  <sheetData>
    <row r="1" ht="15">
      <c r="B1" s="1" t="s">
        <v>41</v>
      </c>
    </row>
    <row r="2" spans="2:19" ht="15.75" thickBot="1">
      <c r="B2" s="1" t="s">
        <v>64</v>
      </c>
      <c r="C2" s="2"/>
      <c r="D2" s="2" t="s">
        <v>168</v>
      </c>
      <c r="R2" s="107"/>
      <c r="S2" s="107"/>
    </row>
    <row r="3" spans="1:59" ht="64.5" customHeight="1">
      <c r="A3" s="453" t="s">
        <v>27</v>
      </c>
      <c r="B3" s="456" t="s">
        <v>0</v>
      </c>
      <c r="C3" s="459" t="s">
        <v>42</v>
      </c>
      <c r="D3" s="462" t="s">
        <v>43</v>
      </c>
      <c r="E3" s="13" t="s">
        <v>70</v>
      </c>
      <c r="F3" s="451" t="s">
        <v>28</v>
      </c>
      <c r="G3" s="451"/>
      <c r="H3" s="451"/>
      <c r="I3" s="14" t="s">
        <v>90</v>
      </c>
      <c r="J3" s="450" t="s">
        <v>29</v>
      </c>
      <c r="K3" s="450"/>
      <c r="L3" s="450"/>
      <c r="M3" s="450"/>
      <c r="N3" s="471" t="s">
        <v>30</v>
      </c>
      <c r="O3" s="472"/>
      <c r="P3" s="472"/>
      <c r="Q3" s="473"/>
      <c r="R3" s="106" t="s">
        <v>91</v>
      </c>
      <c r="S3" s="108" t="s">
        <v>40</v>
      </c>
      <c r="T3" s="476" t="s">
        <v>31</v>
      </c>
      <c r="U3" s="477"/>
      <c r="V3" s="346" t="s">
        <v>44</v>
      </c>
      <c r="W3" s="3" t="s">
        <v>73</v>
      </c>
      <c r="X3" s="450" t="s">
        <v>32</v>
      </c>
      <c r="Y3" s="450"/>
      <c r="Z3" s="450"/>
      <c r="AA3" s="450"/>
      <c r="AB3" s="3" t="s">
        <v>74</v>
      </c>
      <c r="AC3" s="450" t="s">
        <v>33</v>
      </c>
      <c r="AD3" s="450"/>
      <c r="AE3" s="450"/>
      <c r="AF3" s="3" t="s">
        <v>92</v>
      </c>
      <c r="AG3" s="481" t="s">
        <v>34</v>
      </c>
      <c r="AH3" s="482"/>
      <c r="AI3" s="483"/>
      <c r="AJ3" s="3" t="s">
        <v>76</v>
      </c>
      <c r="AK3" s="471" t="s">
        <v>35</v>
      </c>
      <c r="AL3" s="472"/>
      <c r="AM3" s="473"/>
      <c r="AN3" s="3" t="s">
        <v>77</v>
      </c>
      <c r="AO3" s="471" t="s">
        <v>36</v>
      </c>
      <c r="AP3" s="472"/>
      <c r="AQ3" s="472"/>
      <c r="AR3" s="473"/>
      <c r="AS3" s="3" t="s">
        <v>93</v>
      </c>
      <c r="AT3" s="478" t="s">
        <v>37</v>
      </c>
      <c r="AU3" s="479"/>
      <c r="AV3" s="480"/>
      <c r="AW3" s="3" t="s">
        <v>78</v>
      </c>
      <c r="AX3" s="346" t="s">
        <v>44</v>
      </c>
      <c r="AY3" s="472" t="s">
        <v>38</v>
      </c>
      <c r="AZ3" s="472"/>
      <c r="BA3" s="473"/>
      <c r="BB3" s="450" t="s">
        <v>39</v>
      </c>
      <c r="BC3" s="450"/>
      <c r="BD3" s="450"/>
      <c r="BE3" s="450"/>
      <c r="BF3" s="39"/>
      <c r="BG3" s="444" t="s">
        <v>50</v>
      </c>
    </row>
    <row r="4" spans="1:59" ht="12.75">
      <c r="A4" s="454"/>
      <c r="B4" s="457"/>
      <c r="C4" s="460"/>
      <c r="D4" s="463"/>
      <c r="E4" s="474" t="s">
        <v>51</v>
      </c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69"/>
      <c r="AW4" s="469"/>
      <c r="AX4" s="469"/>
      <c r="AY4" s="469"/>
      <c r="AZ4" s="469"/>
      <c r="BA4" s="469"/>
      <c r="BB4" s="469"/>
      <c r="BC4" s="469"/>
      <c r="BD4" s="469"/>
      <c r="BE4" s="469"/>
      <c r="BF4" s="470"/>
      <c r="BG4" s="445"/>
    </row>
    <row r="5" spans="1:59" ht="12.75">
      <c r="A5" s="454"/>
      <c r="B5" s="457"/>
      <c r="C5" s="460"/>
      <c r="D5" s="463"/>
      <c r="E5" s="5">
        <v>35</v>
      </c>
      <c r="F5" s="15">
        <v>36</v>
      </c>
      <c r="G5" s="15">
        <v>37</v>
      </c>
      <c r="H5" s="15">
        <v>38</v>
      </c>
      <c r="I5" s="15">
        <v>39</v>
      </c>
      <c r="J5" s="15">
        <v>40</v>
      </c>
      <c r="K5" s="15">
        <v>41</v>
      </c>
      <c r="L5" s="15">
        <v>42</v>
      </c>
      <c r="M5" s="15">
        <v>43</v>
      </c>
      <c r="N5" s="15">
        <v>44</v>
      </c>
      <c r="O5" s="15">
        <v>45</v>
      </c>
      <c r="P5" s="15">
        <v>46</v>
      </c>
      <c r="Q5" s="15">
        <v>47</v>
      </c>
      <c r="R5" s="15">
        <v>48</v>
      </c>
      <c r="S5" s="16">
        <v>49</v>
      </c>
      <c r="T5" s="15">
        <v>50</v>
      </c>
      <c r="U5" s="15">
        <v>51</v>
      </c>
      <c r="V5" s="21"/>
      <c r="W5" s="15">
        <v>52</v>
      </c>
      <c r="X5" s="15">
        <v>1</v>
      </c>
      <c r="Y5" s="15">
        <v>2</v>
      </c>
      <c r="Z5" s="15">
        <v>3</v>
      </c>
      <c r="AA5" s="15">
        <v>4</v>
      </c>
      <c r="AB5" s="15">
        <v>5</v>
      </c>
      <c r="AC5" s="15">
        <v>6</v>
      </c>
      <c r="AD5" s="15">
        <v>7</v>
      </c>
      <c r="AE5" s="15">
        <v>8</v>
      </c>
      <c r="AF5" s="15">
        <v>9</v>
      </c>
      <c r="AG5" s="15">
        <v>10</v>
      </c>
      <c r="AH5" s="16">
        <v>11</v>
      </c>
      <c r="AI5" s="15">
        <v>12</v>
      </c>
      <c r="AJ5" s="15">
        <v>13</v>
      </c>
      <c r="AK5" s="15">
        <v>14</v>
      </c>
      <c r="AL5" s="15">
        <v>15</v>
      </c>
      <c r="AM5" s="15">
        <v>16</v>
      </c>
      <c r="AN5" s="15">
        <v>17</v>
      </c>
      <c r="AO5" s="15">
        <v>18</v>
      </c>
      <c r="AP5" s="15">
        <v>19</v>
      </c>
      <c r="AQ5" s="15">
        <v>20</v>
      </c>
      <c r="AR5" s="15">
        <v>21</v>
      </c>
      <c r="AS5" s="15">
        <v>22</v>
      </c>
      <c r="AT5" s="15">
        <v>23</v>
      </c>
      <c r="AU5" s="15">
        <v>24</v>
      </c>
      <c r="AV5" s="15">
        <v>25</v>
      </c>
      <c r="AW5" s="15">
        <v>26</v>
      </c>
      <c r="AX5" s="21"/>
      <c r="AY5" s="15">
        <v>27</v>
      </c>
      <c r="AZ5" s="15">
        <v>28</v>
      </c>
      <c r="BA5" s="15">
        <v>29</v>
      </c>
      <c r="BB5" s="15">
        <v>30</v>
      </c>
      <c r="BC5" s="15">
        <v>31</v>
      </c>
      <c r="BD5" s="15">
        <v>32</v>
      </c>
      <c r="BE5" s="15">
        <v>33</v>
      </c>
      <c r="BF5" s="15">
        <v>34</v>
      </c>
      <c r="BG5" s="445"/>
    </row>
    <row r="6" spans="1:59" ht="12.75">
      <c r="A6" s="454"/>
      <c r="B6" s="457"/>
      <c r="C6" s="460"/>
      <c r="D6" s="463"/>
      <c r="E6" s="468" t="s">
        <v>52</v>
      </c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69"/>
      <c r="AN6" s="469"/>
      <c r="AO6" s="469"/>
      <c r="AP6" s="469"/>
      <c r="AQ6" s="469"/>
      <c r="AR6" s="469"/>
      <c r="AS6" s="469"/>
      <c r="AT6" s="469"/>
      <c r="AU6" s="469"/>
      <c r="AV6" s="469"/>
      <c r="AW6" s="469"/>
      <c r="AX6" s="469"/>
      <c r="AY6" s="469"/>
      <c r="AZ6" s="469"/>
      <c r="BA6" s="469"/>
      <c r="BB6" s="469"/>
      <c r="BC6" s="469"/>
      <c r="BD6" s="469"/>
      <c r="BE6" s="469"/>
      <c r="BF6" s="475"/>
      <c r="BG6" s="445"/>
    </row>
    <row r="7" spans="1:59" ht="13.5" thickBot="1">
      <c r="A7" s="455"/>
      <c r="B7" s="458"/>
      <c r="C7" s="461"/>
      <c r="D7" s="464"/>
      <c r="E7" s="90">
        <v>1</v>
      </c>
      <c r="F7" s="91">
        <v>2</v>
      </c>
      <c r="G7" s="91">
        <v>3</v>
      </c>
      <c r="H7" s="91">
        <v>4</v>
      </c>
      <c r="I7" s="91">
        <v>5</v>
      </c>
      <c r="J7" s="91">
        <v>6</v>
      </c>
      <c r="K7" s="91">
        <v>7</v>
      </c>
      <c r="L7" s="91">
        <v>8</v>
      </c>
      <c r="M7" s="91">
        <v>9</v>
      </c>
      <c r="N7" s="91">
        <v>10</v>
      </c>
      <c r="O7" s="91">
        <v>11</v>
      </c>
      <c r="P7" s="91">
        <v>12</v>
      </c>
      <c r="Q7" s="91">
        <v>13</v>
      </c>
      <c r="R7" s="92">
        <v>14</v>
      </c>
      <c r="S7" s="6">
        <v>15</v>
      </c>
      <c r="T7" s="90">
        <v>16</v>
      </c>
      <c r="U7" s="91">
        <v>17</v>
      </c>
      <c r="V7" s="25"/>
      <c r="W7" s="91">
        <v>18</v>
      </c>
      <c r="X7" s="91">
        <v>19</v>
      </c>
      <c r="Y7" s="91">
        <v>20</v>
      </c>
      <c r="Z7" s="91">
        <v>21</v>
      </c>
      <c r="AA7" s="91">
        <v>22</v>
      </c>
      <c r="AB7" s="91">
        <v>23</v>
      </c>
      <c r="AC7" s="91">
        <v>24</v>
      </c>
      <c r="AD7" s="91">
        <v>25</v>
      </c>
      <c r="AE7" s="91">
        <v>26</v>
      </c>
      <c r="AF7" s="91">
        <v>27</v>
      </c>
      <c r="AG7" s="92">
        <v>28</v>
      </c>
      <c r="AH7" s="40">
        <v>29</v>
      </c>
      <c r="AI7" s="6">
        <v>30</v>
      </c>
      <c r="AJ7" s="91">
        <v>31</v>
      </c>
      <c r="AK7" s="91">
        <v>32</v>
      </c>
      <c r="AL7" s="91">
        <v>33</v>
      </c>
      <c r="AM7" s="91">
        <v>34</v>
      </c>
      <c r="AN7" s="91">
        <v>35</v>
      </c>
      <c r="AO7" s="91">
        <v>36</v>
      </c>
      <c r="AP7" s="91">
        <v>37</v>
      </c>
      <c r="AQ7" s="91">
        <v>38</v>
      </c>
      <c r="AR7" s="91">
        <v>39</v>
      </c>
      <c r="AS7" s="91">
        <v>40</v>
      </c>
      <c r="AT7" s="91">
        <v>41</v>
      </c>
      <c r="AU7" s="91">
        <v>42</v>
      </c>
      <c r="AV7" s="91">
        <v>43</v>
      </c>
      <c r="AW7" s="91">
        <v>44</v>
      </c>
      <c r="AX7" s="25"/>
      <c r="AY7" s="91">
        <v>45</v>
      </c>
      <c r="AZ7" s="91">
        <v>46</v>
      </c>
      <c r="BA7" s="91">
        <v>47</v>
      </c>
      <c r="BB7" s="91">
        <v>48</v>
      </c>
      <c r="BC7" s="91">
        <v>49</v>
      </c>
      <c r="BD7" s="91">
        <v>50</v>
      </c>
      <c r="BE7" s="91">
        <v>51</v>
      </c>
      <c r="BF7" s="91">
        <v>52</v>
      </c>
      <c r="BG7" s="446"/>
    </row>
    <row r="8" spans="1:59" ht="26.25" customHeight="1" thickBot="1">
      <c r="A8" s="465" t="s">
        <v>65</v>
      </c>
      <c r="B8" s="333" t="s">
        <v>1</v>
      </c>
      <c r="C8" s="278" t="s">
        <v>53</v>
      </c>
      <c r="D8" s="342" t="s">
        <v>54</v>
      </c>
      <c r="E8" s="279">
        <f>SUM(E9:E11)</f>
        <v>6</v>
      </c>
      <c r="F8" s="279">
        <f aca="true" t="shared" si="0" ref="F8:V8">SUM(F9:F11)</f>
        <v>4</v>
      </c>
      <c r="G8" s="279">
        <f t="shared" si="0"/>
        <v>4</v>
      </c>
      <c r="H8" s="279">
        <f t="shared" si="0"/>
        <v>6</v>
      </c>
      <c r="I8" s="279">
        <f t="shared" si="0"/>
        <v>6</v>
      </c>
      <c r="J8" s="279">
        <f t="shared" si="0"/>
        <v>6</v>
      </c>
      <c r="K8" s="279">
        <f t="shared" si="0"/>
        <v>6</v>
      </c>
      <c r="L8" s="279">
        <f t="shared" si="0"/>
        <v>6</v>
      </c>
      <c r="M8" s="279">
        <f t="shared" si="0"/>
        <v>4</v>
      </c>
      <c r="N8" s="279">
        <f t="shared" si="0"/>
        <v>6</v>
      </c>
      <c r="O8" s="279">
        <f t="shared" si="0"/>
        <v>4</v>
      </c>
      <c r="P8" s="279">
        <f t="shared" si="0"/>
        <v>4</v>
      </c>
      <c r="Q8" s="279"/>
      <c r="R8" s="279"/>
      <c r="S8" s="279"/>
      <c r="T8" s="279"/>
      <c r="U8" s="279"/>
      <c r="V8" s="279">
        <f t="shared" si="0"/>
        <v>62</v>
      </c>
      <c r="W8" s="343"/>
      <c r="X8" s="343"/>
      <c r="Y8" s="279"/>
      <c r="Z8" s="279"/>
      <c r="AA8" s="279">
        <f>SUM(AA9:AA11)</f>
        <v>6</v>
      </c>
      <c r="AB8" s="279">
        <f aca="true" t="shared" si="1" ref="AB8:AX8">SUM(AB9:AB11)</f>
        <v>8</v>
      </c>
      <c r="AC8" s="279">
        <f t="shared" si="1"/>
        <v>6</v>
      </c>
      <c r="AD8" s="279">
        <f t="shared" si="1"/>
        <v>8</v>
      </c>
      <c r="AE8" s="279">
        <f t="shared" si="1"/>
        <v>6</v>
      </c>
      <c r="AF8" s="279">
        <f t="shared" si="1"/>
        <v>8</v>
      </c>
      <c r="AG8" s="279">
        <f t="shared" si="1"/>
        <v>6</v>
      </c>
      <c r="AH8" s="279">
        <f t="shared" si="1"/>
        <v>8</v>
      </c>
      <c r="AI8" s="279">
        <f t="shared" si="1"/>
        <v>6</v>
      </c>
      <c r="AJ8" s="279">
        <f t="shared" si="1"/>
        <v>8</v>
      </c>
      <c r="AK8" s="279">
        <f t="shared" si="1"/>
        <v>6</v>
      </c>
      <c r="AL8" s="279">
        <f t="shared" si="1"/>
        <v>8</v>
      </c>
      <c r="AM8" s="279">
        <f t="shared" si="1"/>
        <v>8</v>
      </c>
      <c r="AN8" s="279">
        <f t="shared" si="1"/>
        <v>8</v>
      </c>
      <c r="AO8" s="279">
        <f t="shared" si="1"/>
        <v>6</v>
      </c>
      <c r="AP8" s="279"/>
      <c r="AQ8" s="279"/>
      <c r="AR8" s="279"/>
      <c r="AS8" s="279"/>
      <c r="AT8" s="279"/>
      <c r="AU8" s="279"/>
      <c r="AV8" s="279"/>
      <c r="AW8" s="279"/>
      <c r="AX8" s="279">
        <f t="shared" si="1"/>
        <v>106</v>
      </c>
      <c r="AY8" s="343"/>
      <c r="AZ8" s="343"/>
      <c r="BA8" s="343"/>
      <c r="BB8" s="343"/>
      <c r="BC8" s="343"/>
      <c r="BD8" s="343"/>
      <c r="BE8" s="343"/>
      <c r="BF8" s="344"/>
      <c r="BG8" s="345">
        <f>SUM(V8,AX8)</f>
        <v>168</v>
      </c>
    </row>
    <row r="9" spans="1:59" ht="19.5" customHeight="1">
      <c r="A9" s="466"/>
      <c r="B9" s="351" t="s">
        <v>99</v>
      </c>
      <c r="C9" s="251" t="s">
        <v>100</v>
      </c>
      <c r="D9" s="134" t="s">
        <v>54</v>
      </c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5"/>
      <c r="T9" s="176"/>
      <c r="U9" s="176"/>
      <c r="V9" s="177"/>
      <c r="W9" s="178"/>
      <c r="X9" s="178"/>
      <c r="Y9" s="176"/>
      <c r="Z9" s="176"/>
      <c r="AA9" s="179">
        <v>2</v>
      </c>
      <c r="AB9" s="179">
        <v>4</v>
      </c>
      <c r="AC9" s="179">
        <v>2</v>
      </c>
      <c r="AD9" s="179">
        <v>4</v>
      </c>
      <c r="AE9" s="179">
        <v>4</v>
      </c>
      <c r="AF9" s="179">
        <v>4</v>
      </c>
      <c r="AG9" s="179">
        <v>2</v>
      </c>
      <c r="AH9" s="179">
        <v>4</v>
      </c>
      <c r="AI9" s="179">
        <v>2</v>
      </c>
      <c r="AJ9" s="179">
        <v>4</v>
      </c>
      <c r="AK9" s="179">
        <v>2</v>
      </c>
      <c r="AL9" s="179">
        <v>4</v>
      </c>
      <c r="AM9" s="179">
        <v>4</v>
      </c>
      <c r="AN9" s="179">
        <v>4</v>
      </c>
      <c r="AO9" s="179">
        <v>2</v>
      </c>
      <c r="AP9" s="179"/>
      <c r="AQ9" s="179"/>
      <c r="AR9" s="174"/>
      <c r="AS9" s="174"/>
      <c r="AT9" s="180"/>
      <c r="AU9" s="181"/>
      <c r="AV9" s="181"/>
      <c r="AW9" s="182"/>
      <c r="AX9" s="67">
        <f>SUM(AA9:AQ9)</f>
        <v>48</v>
      </c>
      <c r="AY9" s="183"/>
      <c r="AZ9" s="183"/>
      <c r="BA9" s="183"/>
      <c r="BB9" s="183"/>
      <c r="BC9" s="183"/>
      <c r="BD9" s="183"/>
      <c r="BE9" s="183"/>
      <c r="BF9" s="424"/>
      <c r="BG9" s="116">
        <f aca="true" t="shared" si="2" ref="BG9:BG18">SUM(V9,AX9)</f>
        <v>48</v>
      </c>
    </row>
    <row r="10" spans="1:59" ht="12.75" customHeight="1">
      <c r="A10" s="466"/>
      <c r="B10" s="255" t="s">
        <v>4</v>
      </c>
      <c r="C10" s="17" t="s">
        <v>160</v>
      </c>
      <c r="D10" s="7" t="s">
        <v>54</v>
      </c>
      <c r="E10" s="42">
        <v>4</v>
      </c>
      <c r="F10" s="42">
        <v>2</v>
      </c>
      <c r="G10" s="42">
        <v>2</v>
      </c>
      <c r="H10" s="42">
        <v>4</v>
      </c>
      <c r="I10" s="42">
        <v>2</v>
      </c>
      <c r="J10" s="42">
        <v>4</v>
      </c>
      <c r="K10" s="42">
        <v>2</v>
      </c>
      <c r="L10" s="42">
        <v>4</v>
      </c>
      <c r="M10" s="42">
        <v>2</v>
      </c>
      <c r="N10" s="42">
        <v>4</v>
      </c>
      <c r="O10" s="42">
        <v>2</v>
      </c>
      <c r="P10" s="42">
        <v>2</v>
      </c>
      <c r="Q10" s="42"/>
      <c r="R10" s="42"/>
      <c r="S10" s="49"/>
      <c r="T10" s="61"/>
      <c r="U10" s="62"/>
      <c r="V10" s="45">
        <f>SUM(E10:U10)</f>
        <v>34</v>
      </c>
      <c r="W10" s="10"/>
      <c r="X10" s="10"/>
      <c r="Y10" s="61"/>
      <c r="Z10" s="62"/>
      <c r="AA10" s="42">
        <v>2</v>
      </c>
      <c r="AB10" s="42">
        <v>2</v>
      </c>
      <c r="AC10" s="42">
        <v>2</v>
      </c>
      <c r="AD10" s="42">
        <v>2</v>
      </c>
      <c r="AE10" s="42">
        <v>2</v>
      </c>
      <c r="AF10" s="43">
        <v>2</v>
      </c>
      <c r="AG10" s="43">
        <v>2</v>
      </c>
      <c r="AH10" s="43">
        <v>2</v>
      </c>
      <c r="AI10" s="43">
        <v>2</v>
      </c>
      <c r="AJ10" s="43">
        <v>2</v>
      </c>
      <c r="AK10" s="43">
        <v>2</v>
      </c>
      <c r="AL10" s="43">
        <v>2</v>
      </c>
      <c r="AM10" s="43">
        <v>2</v>
      </c>
      <c r="AN10" s="43">
        <v>2</v>
      </c>
      <c r="AO10" s="43">
        <v>4</v>
      </c>
      <c r="AP10" s="43"/>
      <c r="AQ10" s="43"/>
      <c r="AR10" s="43"/>
      <c r="AS10" s="43"/>
      <c r="AT10" s="44"/>
      <c r="AU10" s="94"/>
      <c r="AV10" s="94"/>
      <c r="AW10" s="95"/>
      <c r="AX10" s="67">
        <f>SUM(Y10:AU10,AV10:AW10)</f>
        <v>32</v>
      </c>
      <c r="AY10" s="9"/>
      <c r="AZ10" s="9"/>
      <c r="BA10" s="9"/>
      <c r="BB10" s="9"/>
      <c r="BC10" s="9"/>
      <c r="BD10" s="9"/>
      <c r="BE10" s="9"/>
      <c r="BF10" s="66"/>
      <c r="BG10" s="59">
        <f t="shared" si="2"/>
        <v>66</v>
      </c>
    </row>
    <row r="11" spans="1:59" ht="12.75" customHeight="1" thickBot="1">
      <c r="A11" s="466"/>
      <c r="B11" s="255" t="s">
        <v>6</v>
      </c>
      <c r="C11" s="17" t="s">
        <v>7</v>
      </c>
      <c r="D11" s="275" t="s">
        <v>54</v>
      </c>
      <c r="E11" s="169">
        <v>2</v>
      </c>
      <c r="F11" s="169">
        <v>2</v>
      </c>
      <c r="G11" s="169">
        <v>2</v>
      </c>
      <c r="H11" s="169">
        <v>2</v>
      </c>
      <c r="I11" s="169">
        <v>4</v>
      </c>
      <c r="J11" s="169">
        <v>2</v>
      </c>
      <c r="K11" s="169">
        <v>4</v>
      </c>
      <c r="L11" s="169">
        <v>2</v>
      </c>
      <c r="M11" s="169">
        <v>2</v>
      </c>
      <c r="N11" s="169">
        <v>2</v>
      </c>
      <c r="O11" s="169">
        <v>2</v>
      </c>
      <c r="P11" s="169">
        <v>2</v>
      </c>
      <c r="Q11" s="169"/>
      <c r="R11" s="169"/>
      <c r="S11" s="50"/>
      <c r="T11" s="419"/>
      <c r="U11" s="420"/>
      <c r="V11" s="210">
        <f>SUM(E11:U11)</f>
        <v>28</v>
      </c>
      <c r="W11" s="193"/>
      <c r="X11" s="193"/>
      <c r="Y11" s="419"/>
      <c r="Z11" s="420"/>
      <c r="AA11" s="169">
        <v>2</v>
      </c>
      <c r="AB11" s="169">
        <v>2</v>
      </c>
      <c r="AC11" s="169">
        <v>2</v>
      </c>
      <c r="AD11" s="169">
        <v>2</v>
      </c>
      <c r="AE11" s="169">
        <v>0</v>
      </c>
      <c r="AF11" s="169">
        <v>2</v>
      </c>
      <c r="AG11" s="170">
        <v>2</v>
      </c>
      <c r="AH11" s="170">
        <v>2</v>
      </c>
      <c r="AI11" s="170">
        <v>2</v>
      </c>
      <c r="AJ11" s="170">
        <v>2</v>
      </c>
      <c r="AK11" s="170">
        <v>2</v>
      </c>
      <c r="AL11" s="170">
        <v>2</v>
      </c>
      <c r="AM11" s="170">
        <v>2</v>
      </c>
      <c r="AN11" s="170">
        <v>2</v>
      </c>
      <c r="AO11" s="170">
        <v>0</v>
      </c>
      <c r="AP11" s="170"/>
      <c r="AQ11" s="170"/>
      <c r="AR11" s="170"/>
      <c r="AS11" s="170"/>
      <c r="AT11" s="50"/>
      <c r="AU11" s="355"/>
      <c r="AV11" s="355"/>
      <c r="AW11" s="194"/>
      <c r="AX11" s="213">
        <f>SUM(Y11:AU11,AV11:AW11)</f>
        <v>26</v>
      </c>
      <c r="AY11" s="195"/>
      <c r="AZ11" s="195"/>
      <c r="BA11" s="195"/>
      <c r="BB11" s="195"/>
      <c r="BC11" s="195"/>
      <c r="BD11" s="195"/>
      <c r="BE11" s="195"/>
      <c r="BF11" s="221"/>
      <c r="BG11" s="214">
        <f t="shared" si="2"/>
        <v>54</v>
      </c>
    </row>
    <row r="12" spans="1:59" ht="12.75" customHeight="1" thickBot="1">
      <c r="A12" s="466"/>
      <c r="B12" s="268" t="s">
        <v>8</v>
      </c>
      <c r="C12" s="278" t="s">
        <v>9</v>
      </c>
      <c r="D12" s="270"/>
      <c r="E12" s="279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343"/>
      <c r="U12" s="343"/>
      <c r="V12" s="421"/>
      <c r="W12" s="343"/>
      <c r="X12" s="343"/>
      <c r="Y12" s="343"/>
      <c r="Z12" s="343"/>
      <c r="AA12" s="240">
        <f>AA13</f>
        <v>2</v>
      </c>
      <c r="AB12" s="240">
        <f aca="true" t="shared" si="3" ref="AB12:BG12">AB13</f>
        <v>2</v>
      </c>
      <c r="AC12" s="240">
        <f t="shared" si="3"/>
        <v>2</v>
      </c>
      <c r="AD12" s="240">
        <f t="shared" si="3"/>
        <v>2</v>
      </c>
      <c r="AE12" s="240">
        <f t="shared" si="3"/>
        <v>2</v>
      </c>
      <c r="AF12" s="240">
        <f t="shared" si="3"/>
        <v>2</v>
      </c>
      <c r="AG12" s="240">
        <f t="shared" si="3"/>
        <v>2</v>
      </c>
      <c r="AH12" s="240">
        <f t="shared" si="3"/>
        <v>2</v>
      </c>
      <c r="AI12" s="240">
        <f t="shared" si="3"/>
        <v>2</v>
      </c>
      <c r="AJ12" s="240">
        <f t="shared" si="3"/>
        <v>2</v>
      </c>
      <c r="AK12" s="240">
        <f t="shared" si="3"/>
        <v>4</v>
      </c>
      <c r="AL12" s="240">
        <f t="shared" si="3"/>
        <v>2</v>
      </c>
      <c r="AM12" s="240">
        <f t="shared" si="3"/>
        <v>2</v>
      </c>
      <c r="AN12" s="240">
        <f t="shared" si="3"/>
        <v>2</v>
      </c>
      <c r="AO12" s="240">
        <f t="shared" si="3"/>
        <v>2</v>
      </c>
      <c r="AP12" s="240"/>
      <c r="AQ12" s="240"/>
      <c r="AR12" s="240"/>
      <c r="AS12" s="240"/>
      <c r="AT12" s="240"/>
      <c r="AU12" s="240"/>
      <c r="AV12" s="240"/>
      <c r="AW12" s="240"/>
      <c r="AX12" s="240">
        <f t="shared" si="3"/>
        <v>32</v>
      </c>
      <c r="AY12" s="240"/>
      <c r="AZ12" s="240"/>
      <c r="BA12" s="240"/>
      <c r="BB12" s="240"/>
      <c r="BC12" s="240"/>
      <c r="BD12" s="240"/>
      <c r="BE12" s="240"/>
      <c r="BF12" s="240"/>
      <c r="BG12" s="240">
        <f t="shared" si="3"/>
        <v>32</v>
      </c>
    </row>
    <row r="13" spans="1:59" ht="27" customHeight="1" thickBot="1">
      <c r="A13" s="466"/>
      <c r="B13" s="426" t="s">
        <v>181</v>
      </c>
      <c r="C13" s="427" t="s">
        <v>182</v>
      </c>
      <c r="D13" s="55" t="s">
        <v>54</v>
      </c>
      <c r="E13" s="417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418"/>
      <c r="T13" s="81"/>
      <c r="U13" s="81"/>
      <c r="V13" s="213">
        <f>SUM(E13:P13)</f>
        <v>0</v>
      </c>
      <c r="W13" s="82"/>
      <c r="X13" s="82"/>
      <c r="Y13" s="81"/>
      <c r="Z13" s="81"/>
      <c r="AA13" s="93">
        <v>2</v>
      </c>
      <c r="AB13" s="93">
        <v>2</v>
      </c>
      <c r="AC13" s="93">
        <v>2</v>
      </c>
      <c r="AD13" s="93">
        <v>2</v>
      </c>
      <c r="AE13" s="93">
        <v>2</v>
      </c>
      <c r="AF13" s="93">
        <v>2</v>
      </c>
      <c r="AG13" s="93">
        <v>2</v>
      </c>
      <c r="AH13" s="93">
        <v>2</v>
      </c>
      <c r="AI13" s="93">
        <v>2</v>
      </c>
      <c r="AJ13" s="93">
        <v>2</v>
      </c>
      <c r="AK13" s="93">
        <v>4</v>
      </c>
      <c r="AL13" s="93">
        <v>2</v>
      </c>
      <c r="AM13" s="93">
        <v>2</v>
      </c>
      <c r="AN13" s="93">
        <v>2</v>
      </c>
      <c r="AO13" s="93">
        <v>2</v>
      </c>
      <c r="AP13" s="93"/>
      <c r="AQ13" s="93"/>
      <c r="AR13" s="42"/>
      <c r="AS13" s="43"/>
      <c r="AT13" s="44"/>
      <c r="AU13" s="94"/>
      <c r="AV13" s="94"/>
      <c r="AW13" s="95"/>
      <c r="AX13" s="67">
        <f>SUM(Y13:AU13,AV13:AW13)</f>
        <v>32</v>
      </c>
      <c r="AY13" s="9"/>
      <c r="AZ13" s="9"/>
      <c r="BA13" s="9"/>
      <c r="BB13" s="9"/>
      <c r="BC13" s="9"/>
      <c r="BD13" s="9"/>
      <c r="BE13" s="9"/>
      <c r="BF13" s="66"/>
      <c r="BG13" s="425">
        <f>SUM(V13,AX13)</f>
        <v>32</v>
      </c>
    </row>
    <row r="14" spans="1:59" ht="26.25" thickBot="1">
      <c r="A14" s="466"/>
      <c r="B14" s="268" t="s">
        <v>163</v>
      </c>
      <c r="C14" s="269" t="s">
        <v>12</v>
      </c>
      <c r="D14" s="349" t="s">
        <v>54</v>
      </c>
      <c r="E14" s="279">
        <f aca="true" t="shared" si="4" ref="E14:P14">SUM(E15:E18)</f>
        <v>8</v>
      </c>
      <c r="F14" s="240">
        <f t="shared" si="4"/>
        <v>10</v>
      </c>
      <c r="G14" s="240">
        <f t="shared" si="4"/>
        <v>8</v>
      </c>
      <c r="H14" s="240">
        <f t="shared" si="4"/>
        <v>8</v>
      </c>
      <c r="I14" s="240">
        <f t="shared" si="4"/>
        <v>8</v>
      </c>
      <c r="J14" s="240">
        <f t="shared" si="4"/>
        <v>6</v>
      </c>
      <c r="K14" s="240">
        <f t="shared" si="4"/>
        <v>10</v>
      </c>
      <c r="L14" s="240">
        <f t="shared" si="4"/>
        <v>8</v>
      </c>
      <c r="M14" s="240">
        <f t="shared" si="4"/>
        <v>8</v>
      </c>
      <c r="N14" s="240">
        <f t="shared" si="4"/>
        <v>8</v>
      </c>
      <c r="O14" s="240">
        <f t="shared" si="4"/>
        <v>10</v>
      </c>
      <c r="P14" s="240">
        <f t="shared" si="4"/>
        <v>10</v>
      </c>
      <c r="Q14" s="240"/>
      <c r="R14" s="240"/>
      <c r="S14" s="240"/>
      <c r="T14" s="240"/>
      <c r="U14" s="240"/>
      <c r="V14" s="240">
        <f>SUM(V15:V18)</f>
        <v>102</v>
      </c>
      <c r="W14" s="240"/>
      <c r="X14" s="240"/>
      <c r="Y14" s="240"/>
      <c r="Z14" s="240"/>
      <c r="AA14" s="240">
        <f aca="true" t="shared" si="5" ref="AA14:AO14">SUM(AA15:AA18)</f>
        <v>6</v>
      </c>
      <c r="AB14" s="240">
        <f t="shared" si="5"/>
        <v>6</v>
      </c>
      <c r="AC14" s="240">
        <f t="shared" si="5"/>
        <v>8</v>
      </c>
      <c r="AD14" s="240">
        <f t="shared" si="5"/>
        <v>6</v>
      </c>
      <c r="AE14" s="240">
        <f t="shared" si="5"/>
        <v>8</v>
      </c>
      <c r="AF14" s="240">
        <f t="shared" si="5"/>
        <v>8</v>
      </c>
      <c r="AG14" s="240">
        <f t="shared" si="5"/>
        <v>6</v>
      </c>
      <c r="AH14" s="240">
        <f t="shared" si="5"/>
        <v>6</v>
      </c>
      <c r="AI14" s="240">
        <f t="shared" si="5"/>
        <v>8</v>
      </c>
      <c r="AJ14" s="240">
        <f t="shared" si="5"/>
        <v>8</v>
      </c>
      <c r="AK14" s="240">
        <f t="shared" si="5"/>
        <v>6</v>
      </c>
      <c r="AL14" s="240">
        <f t="shared" si="5"/>
        <v>8</v>
      </c>
      <c r="AM14" s="240">
        <f t="shared" si="5"/>
        <v>8</v>
      </c>
      <c r="AN14" s="240">
        <f t="shared" si="5"/>
        <v>6</v>
      </c>
      <c r="AO14" s="240">
        <f t="shared" si="5"/>
        <v>8</v>
      </c>
      <c r="AP14" s="240"/>
      <c r="AQ14" s="240"/>
      <c r="AR14" s="240"/>
      <c r="AS14" s="240"/>
      <c r="AT14" s="240"/>
      <c r="AU14" s="240"/>
      <c r="AV14" s="240"/>
      <c r="AW14" s="240"/>
      <c r="AX14" s="240">
        <f>SUM(AX15:AX18)</f>
        <v>106</v>
      </c>
      <c r="AY14" s="240"/>
      <c r="AZ14" s="240"/>
      <c r="BA14" s="240"/>
      <c r="BB14" s="240"/>
      <c r="BC14" s="240"/>
      <c r="BD14" s="240"/>
      <c r="BE14" s="240"/>
      <c r="BF14" s="341"/>
      <c r="BG14" s="366">
        <f>SUM(BG15:BG18)</f>
        <v>208</v>
      </c>
    </row>
    <row r="15" spans="1:59" ht="24" customHeight="1">
      <c r="A15" s="466"/>
      <c r="B15" s="132" t="s">
        <v>14</v>
      </c>
      <c r="C15" s="348" t="s">
        <v>172</v>
      </c>
      <c r="D15" s="134" t="s">
        <v>54</v>
      </c>
      <c r="E15" s="160">
        <v>4</v>
      </c>
      <c r="F15" s="160">
        <v>4</v>
      </c>
      <c r="G15" s="160">
        <v>2</v>
      </c>
      <c r="H15" s="160">
        <v>2</v>
      </c>
      <c r="I15" s="160">
        <v>4</v>
      </c>
      <c r="J15" s="160">
        <v>2</v>
      </c>
      <c r="K15" s="160">
        <v>4</v>
      </c>
      <c r="L15" s="160">
        <v>4</v>
      </c>
      <c r="M15" s="160">
        <v>2</v>
      </c>
      <c r="N15" s="160">
        <v>2</v>
      </c>
      <c r="O15" s="160">
        <v>4</v>
      </c>
      <c r="P15" s="160">
        <v>4</v>
      </c>
      <c r="Q15" s="160"/>
      <c r="R15" s="160"/>
      <c r="S15" s="347"/>
      <c r="T15" s="185"/>
      <c r="U15" s="186"/>
      <c r="V15" s="67">
        <f>SUM(E15:U15)</f>
        <v>38</v>
      </c>
      <c r="W15" s="187"/>
      <c r="X15" s="187"/>
      <c r="Y15" s="185"/>
      <c r="Z15" s="186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60"/>
      <c r="AM15" s="160"/>
      <c r="AN15" s="160"/>
      <c r="AO15" s="160"/>
      <c r="AP15" s="160"/>
      <c r="AQ15" s="160"/>
      <c r="AR15" s="160"/>
      <c r="AS15" s="154"/>
      <c r="AT15" s="48"/>
      <c r="AU15" s="189"/>
      <c r="AV15" s="189"/>
      <c r="AW15" s="190"/>
      <c r="AX15" s="67">
        <f>SUM(Y15:AU15,AV15:AW15)</f>
        <v>0</v>
      </c>
      <c r="AY15" s="191"/>
      <c r="AZ15" s="191"/>
      <c r="BA15" s="191"/>
      <c r="BB15" s="191"/>
      <c r="BC15" s="191"/>
      <c r="BD15" s="191"/>
      <c r="BE15" s="191"/>
      <c r="BF15" s="192"/>
      <c r="BG15" s="116">
        <f t="shared" si="2"/>
        <v>38</v>
      </c>
    </row>
    <row r="16" spans="1:59" ht="15.75" customHeight="1">
      <c r="A16" s="466"/>
      <c r="B16" s="56" t="s">
        <v>95</v>
      </c>
      <c r="C16" s="17" t="s">
        <v>134</v>
      </c>
      <c r="D16" s="11" t="s">
        <v>54</v>
      </c>
      <c r="E16" s="42">
        <v>2</v>
      </c>
      <c r="F16" s="42">
        <v>4</v>
      </c>
      <c r="G16" s="42">
        <v>2</v>
      </c>
      <c r="H16" s="42">
        <v>2</v>
      </c>
      <c r="I16" s="42">
        <v>2</v>
      </c>
      <c r="J16" s="42">
        <v>2</v>
      </c>
      <c r="K16" s="42">
        <v>4</v>
      </c>
      <c r="L16" s="42">
        <v>2</v>
      </c>
      <c r="M16" s="42">
        <v>2</v>
      </c>
      <c r="N16" s="42">
        <v>4</v>
      </c>
      <c r="O16" s="42">
        <v>2</v>
      </c>
      <c r="P16" s="42">
        <v>2</v>
      </c>
      <c r="Q16" s="42"/>
      <c r="R16" s="42"/>
      <c r="S16" s="49"/>
      <c r="T16" s="61"/>
      <c r="U16" s="62"/>
      <c r="V16" s="45">
        <f>SUM(E16:U16)</f>
        <v>30</v>
      </c>
      <c r="W16" s="187"/>
      <c r="X16" s="187"/>
      <c r="Y16" s="185"/>
      <c r="Z16" s="186"/>
      <c r="AA16" s="93">
        <v>2</v>
      </c>
      <c r="AB16" s="93">
        <v>2</v>
      </c>
      <c r="AC16" s="93">
        <v>2</v>
      </c>
      <c r="AD16" s="93">
        <v>2</v>
      </c>
      <c r="AE16" s="93">
        <v>2</v>
      </c>
      <c r="AF16" s="93">
        <v>2</v>
      </c>
      <c r="AG16" s="93">
        <v>2</v>
      </c>
      <c r="AH16" s="93">
        <v>2</v>
      </c>
      <c r="AI16" s="93">
        <v>2</v>
      </c>
      <c r="AJ16" s="93">
        <v>2</v>
      </c>
      <c r="AK16" s="93">
        <v>2</v>
      </c>
      <c r="AL16" s="93">
        <v>4</v>
      </c>
      <c r="AM16" s="93">
        <v>2</v>
      </c>
      <c r="AN16" s="93">
        <v>2</v>
      </c>
      <c r="AO16" s="93">
        <v>2</v>
      </c>
      <c r="AP16" s="93"/>
      <c r="AQ16" s="93"/>
      <c r="AR16" s="42"/>
      <c r="AS16" s="43"/>
      <c r="AT16" s="44"/>
      <c r="AU16" s="94"/>
      <c r="AV16" s="94"/>
      <c r="AW16" s="95"/>
      <c r="AX16" s="67">
        <f>SUM(Y16:AU16,AV16:AW16)</f>
        <v>32</v>
      </c>
      <c r="AY16" s="9"/>
      <c r="AZ16" s="9"/>
      <c r="BA16" s="9"/>
      <c r="BB16" s="9"/>
      <c r="BC16" s="9"/>
      <c r="BD16" s="9"/>
      <c r="BE16" s="9"/>
      <c r="BF16" s="66"/>
      <c r="BG16" s="59">
        <f>SUM(V16,AX16)</f>
        <v>62</v>
      </c>
    </row>
    <row r="17" spans="1:59" ht="15.75" customHeight="1">
      <c r="A17" s="466"/>
      <c r="B17" s="56" t="s">
        <v>183</v>
      </c>
      <c r="C17" s="17" t="s">
        <v>184</v>
      </c>
      <c r="D17" s="11" t="s">
        <v>54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9"/>
      <c r="T17" s="61"/>
      <c r="U17" s="62"/>
      <c r="V17" s="45">
        <f>SUM(E17:U17)</f>
        <v>0</v>
      </c>
      <c r="W17" s="187"/>
      <c r="X17" s="187"/>
      <c r="Y17" s="185"/>
      <c r="Z17" s="186"/>
      <c r="AA17" s="93">
        <v>2</v>
      </c>
      <c r="AB17" s="93">
        <v>2</v>
      </c>
      <c r="AC17" s="93">
        <v>4</v>
      </c>
      <c r="AD17" s="93">
        <v>2</v>
      </c>
      <c r="AE17" s="93">
        <v>4</v>
      </c>
      <c r="AF17" s="93">
        <v>4</v>
      </c>
      <c r="AG17" s="93">
        <v>2</v>
      </c>
      <c r="AH17" s="93">
        <v>2</v>
      </c>
      <c r="AI17" s="93">
        <v>4</v>
      </c>
      <c r="AJ17" s="93">
        <v>2</v>
      </c>
      <c r="AK17" s="93">
        <v>2</v>
      </c>
      <c r="AL17" s="93">
        <v>2</v>
      </c>
      <c r="AM17" s="93">
        <v>2</v>
      </c>
      <c r="AN17" s="93">
        <v>2</v>
      </c>
      <c r="AO17" s="93">
        <v>4</v>
      </c>
      <c r="AP17" s="93"/>
      <c r="AQ17" s="93"/>
      <c r="AR17" s="42"/>
      <c r="AS17" s="43"/>
      <c r="AT17" s="44"/>
      <c r="AU17" s="94"/>
      <c r="AV17" s="94"/>
      <c r="AW17" s="95"/>
      <c r="AX17" s="67">
        <f>SUM(Y17:AU17,AV17:AW17)</f>
        <v>40</v>
      </c>
      <c r="AY17" s="9"/>
      <c r="AZ17" s="9"/>
      <c r="BA17" s="9"/>
      <c r="BB17" s="9"/>
      <c r="BC17" s="9"/>
      <c r="BD17" s="9"/>
      <c r="BE17" s="9"/>
      <c r="BF17" s="66"/>
      <c r="BG17" s="59">
        <f>SUM(V17,AX17)</f>
        <v>40</v>
      </c>
    </row>
    <row r="18" spans="1:59" ht="26.25" thickBot="1">
      <c r="A18" s="466"/>
      <c r="B18" s="415" t="s">
        <v>185</v>
      </c>
      <c r="C18" s="423" t="s">
        <v>16</v>
      </c>
      <c r="D18" s="55" t="s">
        <v>54</v>
      </c>
      <c r="E18" s="42">
        <v>2</v>
      </c>
      <c r="F18" s="42">
        <v>2</v>
      </c>
      <c r="G18" s="42">
        <v>4</v>
      </c>
      <c r="H18" s="42">
        <v>4</v>
      </c>
      <c r="I18" s="42">
        <v>2</v>
      </c>
      <c r="J18" s="42">
        <v>2</v>
      </c>
      <c r="K18" s="42">
        <v>2</v>
      </c>
      <c r="L18" s="42">
        <v>2</v>
      </c>
      <c r="M18" s="42">
        <v>4</v>
      </c>
      <c r="N18" s="42">
        <v>2</v>
      </c>
      <c r="O18" s="42">
        <v>4</v>
      </c>
      <c r="P18" s="42">
        <v>4</v>
      </c>
      <c r="Q18" s="42"/>
      <c r="R18" s="42"/>
      <c r="S18" s="44"/>
      <c r="T18" s="61"/>
      <c r="U18" s="62"/>
      <c r="V18" s="45">
        <f>SUM(E18:U18)</f>
        <v>34</v>
      </c>
      <c r="W18" s="10"/>
      <c r="X18" s="10"/>
      <c r="Y18" s="61"/>
      <c r="Z18" s="62"/>
      <c r="AA18" s="93">
        <v>2</v>
      </c>
      <c r="AB18" s="93">
        <v>2</v>
      </c>
      <c r="AC18" s="93">
        <v>2</v>
      </c>
      <c r="AD18" s="93">
        <v>2</v>
      </c>
      <c r="AE18" s="93">
        <v>2</v>
      </c>
      <c r="AF18" s="93">
        <v>2</v>
      </c>
      <c r="AG18" s="93">
        <v>2</v>
      </c>
      <c r="AH18" s="93">
        <v>2</v>
      </c>
      <c r="AI18" s="93">
        <v>2</v>
      </c>
      <c r="AJ18" s="93">
        <v>4</v>
      </c>
      <c r="AK18" s="93">
        <v>2</v>
      </c>
      <c r="AL18" s="93">
        <v>2</v>
      </c>
      <c r="AM18" s="93">
        <v>4</v>
      </c>
      <c r="AN18" s="93">
        <v>2</v>
      </c>
      <c r="AO18" s="93">
        <v>2</v>
      </c>
      <c r="AP18" s="93"/>
      <c r="AQ18" s="93"/>
      <c r="AR18" s="42"/>
      <c r="AS18" s="43"/>
      <c r="AT18" s="44"/>
      <c r="AU18" s="94"/>
      <c r="AV18" s="94"/>
      <c r="AW18" s="95"/>
      <c r="AX18" s="67">
        <f>SUM(Y18:AU18,AV18:AW18)</f>
        <v>34</v>
      </c>
      <c r="AY18" s="9"/>
      <c r="AZ18" s="9"/>
      <c r="BA18" s="9"/>
      <c r="BB18" s="9"/>
      <c r="BC18" s="9"/>
      <c r="BD18" s="9"/>
      <c r="BE18" s="9"/>
      <c r="BF18" s="66"/>
      <c r="BG18" s="428">
        <f t="shared" si="2"/>
        <v>68</v>
      </c>
    </row>
    <row r="19" spans="1:59" ht="26.25" thickBot="1">
      <c r="A19" s="466"/>
      <c r="B19" s="352" t="s">
        <v>158</v>
      </c>
      <c r="C19" s="252" t="s">
        <v>159</v>
      </c>
      <c r="D19" s="117" t="s">
        <v>54</v>
      </c>
      <c r="E19" s="53">
        <f>SUM(E20,E23,E25)</f>
        <v>22</v>
      </c>
      <c r="F19" s="53">
        <f aca="true" t="shared" si="6" ref="F19:P19">SUM(F20,F23,F25)</f>
        <v>22</v>
      </c>
      <c r="G19" s="53">
        <f t="shared" si="6"/>
        <v>24</v>
      </c>
      <c r="H19" s="53">
        <f t="shared" si="6"/>
        <v>22</v>
      </c>
      <c r="I19" s="53">
        <f t="shared" si="6"/>
        <v>22</v>
      </c>
      <c r="J19" s="53">
        <f t="shared" si="6"/>
        <v>24</v>
      </c>
      <c r="K19" s="53">
        <f t="shared" si="6"/>
        <v>20</v>
      </c>
      <c r="L19" s="53">
        <f t="shared" si="6"/>
        <v>22</v>
      </c>
      <c r="M19" s="53">
        <f t="shared" si="6"/>
        <v>24</v>
      </c>
      <c r="N19" s="53">
        <f t="shared" si="6"/>
        <v>22</v>
      </c>
      <c r="O19" s="53">
        <f t="shared" si="6"/>
        <v>22</v>
      </c>
      <c r="P19" s="53">
        <f t="shared" si="6"/>
        <v>22</v>
      </c>
      <c r="Q19" s="53">
        <f>SUM(Q20:Q27)</f>
        <v>36</v>
      </c>
      <c r="R19" s="53">
        <f>SUM(R20:R27)</f>
        <v>36</v>
      </c>
      <c r="S19" s="53">
        <f>SUM(S20:S27)</f>
        <v>36</v>
      </c>
      <c r="T19" s="53">
        <f>SUM(T20:T27)</f>
        <v>36</v>
      </c>
      <c r="U19" s="53"/>
      <c r="V19" s="53">
        <f>SUM(V20:V27)</f>
        <v>412</v>
      </c>
      <c r="W19" s="53"/>
      <c r="X19" s="53"/>
      <c r="Y19" s="53">
        <f aca="true" t="shared" si="7" ref="Y19:AO19">SUM(Y20:Y27)</f>
        <v>36</v>
      </c>
      <c r="Z19" s="53">
        <f t="shared" si="7"/>
        <v>36</v>
      </c>
      <c r="AA19" s="53">
        <f t="shared" si="7"/>
        <v>22</v>
      </c>
      <c r="AB19" s="53">
        <f t="shared" si="7"/>
        <v>20</v>
      </c>
      <c r="AC19" s="53">
        <f t="shared" si="7"/>
        <v>20</v>
      </c>
      <c r="AD19" s="53">
        <f t="shared" si="7"/>
        <v>20</v>
      </c>
      <c r="AE19" s="53">
        <f t="shared" si="7"/>
        <v>20</v>
      </c>
      <c r="AF19" s="53">
        <f t="shared" si="7"/>
        <v>18</v>
      </c>
      <c r="AG19" s="53">
        <f t="shared" si="7"/>
        <v>22</v>
      </c>
      <c r="AH19" s="53">
        <f t="shared" si="7"/>
        <v>20</v>
      </c>
      <c r="AI19" s="53">
        <f t="shared" si="7"/>
        <v>20</v>
      </c>
      <c r="AJ19" s="53">
        <f t="shared" si="7"/>
        <v>18</v>
      </c>
      <c r="AK19" s="53">
        <f t="shared" si="7"/>
        <v>20</v>
      </c>
      <c r="AL19" s="53">
        <f t="shared" si="7"/>
        <v>18</v>
      </c>
      <c r="AM19" s="53">
        <f t="shared" si="7"/>
        <v>18</v>
      </c>
      <c r="AN19" s="53">
        <f t="shared" si="7"/>
        <v>20</v>
      </c>
      <c r="AO19" s="53">
        <f t="shared" si="7"/>
        <v>20</v>
      </c>
      <c r="AP19" s="53">
        <f>SUM(AP20:AP27)</f>
        <v>36</v>
      </c>
      <c r="AQ19" s="53">
        <f>SUM(AQ20:AQ27)</f>
        <v>36</v>
      </c>
      <c r="AR19" s="53">
        <f>AR22</f>
        <v>36</v>
      </c>
      <c r="AS19" s="53">
        <f>AS22</f>
        <v>36</v>
      </c>
      <c r="AT19" s="53">
        <f>AT22</f>
        <v>36</v>
      </c>
      <c r="AU19" s="53">
        <f>AU24</f>
        <v>36</v>
      </c>
      <c r="AV19" s="53">
        <f>AV24</f>
        <v>36</v>
      </c>
      <c r="AW19" s="53"/>
      <c r="AX19" s="53">
        <f>SUM(Y19:AV19)</f>
        <v>620</v>
      </c>
      <c r="AY19" s="53"/>
      <c r="AZ19" s="53"/>
      <c r="BA19" s="53"/>
      <c r="BB19" s="53"/>
      <c r="BC19" s="53"/>
      <c r="BD19" s="53"/>
      <c r="BE19" s="53"/>
      <c r="BF19" s="429"/>
      <c r="BG19" s="374">
        <f>SUM(BG20:BG27)</f>
        <v>1032</v>
      </c>
    </row>
    <row r="20" spans="1:59" ht="27.75" customHeight="1">
      <c r="A20" s="466"/>
      <c r="B20" s="353" t="s">
        <v>96</v>
      </c>
      <c r="C20" s="422" t="s">
        <v>176</v>
      </c>
      <c r="D20" s="153" t="s">
        <v>54</v>
      </c>
      <c r="E20" s="200">
        <v>12</v>
      </c>
      <c r="F20" s="200">
        <v>12</v>
      </c>
      <c r="G20" s="200">
        <v>12</v>
      </c>
      <c r="H20" s="200">
        <v>12</v>
      </c>
      <c r="I20" s="200">
        <v>14</v>
      </c>
      <c r="J20" s="200">
        <v>14</v>
      </c>
      <c r="K20" s="200">
        <v>12</v>
      </c>
      <c r="L20" s="200">
        <v>10</v>
      </c>
      <c r="M20" s="200">
        <v>14</v>
      </c>
      <c r="N20" s="200">
        <v>10</v>
      </c>
      <c r="O20" s="200">
        <v>12</v>
      </c>
      <c r="P20" s="200">
        <v>14</v>
      </c>
      <c r="Q20" s="200"/>
      <c r="R20" s="200"/>
      <c r="S20" s="51"/>
      <c r="T20" s="201"/>
      <c r="U20" s="202"/>
      <c r="V20" s="52">
        <f>SUM(E20:U20)</f>
        <v>148</v>
      </c>
      <c r="W20" s="89"/>
      <c r="X20" s="89"/>
      <c r="Y20" s="201"/>
      <c r="Z20" s="202"/>
      <c r="AA20" s="203">
        <v>16</v>
      </c>
      <c r="AB20" s="203">
        <v>14</v>
      </c>
      <c r="AC20" s="203">
        <v>16</v>
      </c>
      <c r="AD20" s="203">
        <v>14</v>
      </c>
      <c r="AE20" s="203">
        <v>16</v>
      </c>
      <c r="AF20" s="203">
        <v>14</v>
      </c>
      <c r="AG20" s="203">
        <v>16</v>
      </c>
      <c r="AH20" s="203">
        <v>14</v>
      </c>
      <c r="AI20" s="203">
        <v>16</v>
      </c>
      <c r="AJ20" s="203">
        <v>14</v>
      </c>
      <c r="AK20" s="203">
        <v>14</v>
      </c>
      <c r="AL20" s="203">
        <v>14</v>
      </c>
      <c r="AM20" s="203">
        <v>14</v>
      </c>
      <c r="AN20" s="203">
        <v>16</v>
      </c>
      <c r="AO20" s="203">
        <v>16</v>
      </c>
      <c r="AP20" s="203"/>
      <c r="AQ20" s="203"/>
      <c r="AR20" s="203"/>
      <c r="AS20" s="203"/>
      <c r="AT20" s="204"/>
      <c r="AU20" s="205"/>
      <c r="AV20" s="205"/>
      <c r="AW20" s="206"/>
      <c r="AX20" s="52">
        <f>SUM(Y20:AU20,AV20:AW20)</f>
        <v>224</v>
      </c>
      <c r="AY20" s="207"/>
      <c r="AZ20" s="207"/>
      <c r="BA20" s="207"/>
      <c r="BB20" s="207"/>
      <c r="BC20" s="207"/>
      <c r="BD20" s="207"/>
      <c r="BE20" s="207"/>
      <c r="BF20" s="220"/>
      <c r="BG20" s="116">
        <f aca="true" t="shared" si="8" ref="BG20:BG27">SUM(V20,AX20)</f>
        <v>372</v>
      </c>
    </row>
    <row r="21" spans="1:59" ht="21" customHeight="1">
      <c r="A21" s="466"/>
      <c r="B21" s="258" t="s">
        <v>167</v>
      </c>
      <c r="C21" s="250" t="s">
        <v>177</v>
      </c>
      <c r="D21" s="7" t="s">
        <v>54</v>
      </c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>
        <v>36</v>
      </c>
      <c r="R21" s="160">
        <v>36</v>
      </c>
      <c r="S21" s="48"/>
      <c r="T21" s="185"/>
      <c r="U21" s="186"/>
      <c r="V21" s="67">
        <f>SUM(Q21:R21)</f>
        <v>72</v>
      </c>
      <c r="W21" s="187"/>
      <c r="X21" s="187"/>
      <c r="Y21" s="185"/>
      <c r="Z21" s="186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361"/>
      <c r="AU21" s="189"/>
      <c r="AV21" s="189"/>
      <c r="AW21" s="190"/>
      <c r="AX21" s="67">
        <f>SUM(Y21:Z21)</f>
        <v>0</v>
      </c>
      <c r="AY21" s="191"/>
      <c r="AZ21" s="191"/>
      <c r="BA21" s="191"/>
      <c r="BB21" s="191"/>
      <c r="BC21" s="191"/>
      <c r="BD21" s="191"/>
      <c r="BE21" s="191"/>
      <c r="BF21" s="192"/>
      <c r="BG21" s="184">
        <f>SUM(V21,AX21)</f>
        <v>72</v>
      </c>
    </row>
    <row r="22" spans="1:59" ht="24.75" customHeight="1">
      <c r="A22" s="466"/>
      <c r="B22" s="338" t="s">
        <v>186</v>
      </c>
      <c r="C22" s="247" t="s">
        <v>187</v>
      </c>
      <c r="D22" s="7" t="s">
        <v>54</v>
      </c>
      <c r="E22" s="217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44"/>
      <c r="T22" s="118"/>
      <c r="U22" s="118"/>
      <c r="V22" s="45">
        <f>SUM(E22:Q22)</f>
        <v>0</v>
      </c>
      <c r="W22" s="10"/>
      <c r="X22" s="10"/>
      <c r="Y22" s="118"/>
      <c r="Z22" s="196"/>
      <c r="AA22" s="43"/>
      <c r="AB22" s="43"/>
      <c r="AC22" s="43"/>
      <c r="AD22" s="43"/>
      <c r="AE22" s="43"/>
      <c r="AF22" s="43"/>
      <c r="AG22" s="43"/>
      <c r="AH22" s="93"/>
      <c r="AI22" s="93"/>
      <c r="AJ22" s="93"/>
      <c r="AK22" s="93"/>
      <c r="AL22" s="93"/>
      <c r="AM22" s="93"/>
      <c r="AN22" s="93"/>
      <c r="AO22" s="93"/>
      <c r="AP22" s="93">
        <v>36</v>
      </c>
      <c r="AQ22" s="93">
        <v>36</v>
      </c>
      <c r="AR22" s="93">
        <v>36</v>
      </c>
      <c r="AS22" s="93">
        <v>36</v>
      </c>
      <c r="AT22" s="219">
        <v>36</v>
      </c>
      <c r="AU22" s="215"/>
      <c r="AV22" s="215"/>
      <c r="AW22" s="215"/>
      <c r="AX22" s="45">
        <f>SUM(AA22:AT22)</f>
        <v>180</v>
      </c>
      <c r="AY22" s="9"/>
      <c r="AZ22" s="9"/>
      <c r="BA22" s="9"/>
      <c r="BB22" s="9"/>
      <c r="BC22" s="9"/>
      <c r="BD22" s="9"/>
      <c r="BE22" s="9"/>
      <c r="BF22" s="66"/>
      <c r="BG22" s="59">
        <f t="shared" si="8"/>
        <v>180</v>
      </c>
    </row>
    <row r="23" spans="1:59" ht="24.75" customHeight="1">
      <c r="A23" s="466"/>
      <c r="B23" s="338" t="s">
        <v>102</v>
      </c>
      <c r="C23" s="247" t="s">
        <v>188</v>
      </c>
      <c r="D23" s="7" t="s">
        <v>54</v>
      </c>
      <c r="E23" s="42">
        <v>6</v>
      </c>
      <c r="F23" s="42">
        <v>6</v>
      </c>
      <c r="G23" s="42">
        <v>6</v>
      </c>
      <c r="H23" s="42">
        <v>6</v>
      </c>
      <c r="I23" s="42">
        <v>4</v>
      </c>
      <c r="J23" s="42">
        <v>6</v>
      </c>
      <c r="K23" s="42">
        <v>4</v>
      </c>
      <c r="L23" s="42">
        <v>6</v>
      </c>
      <c r="M23" s="42">
        <v>6</v>
      </c>
      <c r="N23" s="42">
        <v>6</v>
      </c>
      <c r="O23" s="42">
        <v>6</v>
      </c>
      <c r="P23" s="42">
        <v>4</v>
      </c>
      <c r="Q23" s="217"/>
      <c r="R23" s="217"/>
      <c r="S23" s="44"/>
      <c r="T23" s="350"/>
      <c r="U23" s="118"/>
      <c r="V23" s="45">
        <f>SUM(E23:P23)</f>
        <v>66</v>
      </c>
      <c r="W23" s="10"/>
      <c r="X23" s="10"/>
      <c r="Y23" s="350"/>
      <c r="Z23" s="196"/>
      <c r="AA23" s="170">
        <v>6</v>
      </c>
      <c r="AB23" s="170">
        <v>6</v>
      </c>
      <c r="AC23" s="170">
        <v>4</v>
      </c>
      <c r="AD23" s="170">
        <v>6</v>
      </c>
      <c r="AE23" s="170">
        <v>4</v>
      </c>
      <c r="AF23" s="170">
        <v>4</v>
      </c>
      <c r="AG23" s="170">
        <v>6</v>
      </c>
      <c r="AH23" s="170">
        <v>6</v>
      </c>
      <c r="AI23" s="170">
        <v>4</v>
      </c>
      <c r="AJ23" s="170">
        <v>4</v>
      </c>
      <c r="AK23" s="170">
        <v>6</v>
      </c>
      <c r="AL23" s="170">
        <v>4</v>
      </c>
      <c r="AM23" s="170">
        <v>4</v>
      </c>
      <c r="AN23" s="170">
        <v>4</v>
      </c>
      <c r="AO23" s="170">
        <v>4</v>
      </c>
      <c r="AP23" s="93"/>
      <c r="AQ23" s="93"/>
      <c r="AR23" s="93"/>
      <c r="AS23" s="93"/>
      <c r="AT23" s="219"/>
      <c r="AU23" s="222"/>
      <c r="AV23" s="222"/>
      <c r="AW23" s="215"/>
      <c r="AX23" s="67">
        <f>SUM(AA23:AO23)</f>
        <v>72</v>
      </c>
      <c r="AY23" s="9"/>
      <c r="AZ23" s="9"/>
      <c r="BA23" s="9"/>
      <c r="BB23" s="9"/>
      <c r="BC23" s="9"/>
      <c r="BD23" s="9"/>
      <c r="BE23" s="9"/>
      <c r="BF23" s="66"/>
      <c r="BG23" s="59">
        <f t="shared" si="8"/>
        <v>138</v>
      </c>
    </row>
    <row r="24" spans="1:59" ht="24.75" customHeight="1">
      <c r="A24" s="466"/>
      <c r="B24" s="338" t="s">
        <v>189</v>
      </c>
      <c r="C24" s="247" t="s">
        <v>190</v>
      </c>
      <c r="D24" s="7" t="s">
        <v>54</v>
      </c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44"/>
      <c r="T24" s="350"/>
      <c r="U24" s="118"/>
      <c r="V24" s="45">
        <f>SUM(E24:P24)</f>
        <v>0</v>
      </c>
      <c r="W24" s="10"/>
      <c r="X24" s="10"/>
      <c r="Y24" s="350"/>
      <c r="Z24" s="196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197"/>
      <c r="AU24" s="377">
        <v>36</v>
      </c>
      <c r="AV24" s="377">
        <v>36</v>
      </c>
      <c r="AW24" s="215"/>
      <c r="AX24" s="67">
        <f>SUM(AA24:AW24)</f>
        <v>72</v>
      </c>
      <c r="AY24" s="9"/>
      <c r="AZ24" s="9"/>
      <c r="BA24" s="9"/>
      <c r="BB24" s="9"/>
      <c r="BC24" s="9"/>
      <c r="BD24" s="9"/>
      <c r="BE24" s="9"/>
      <c r="BF24" s="66"/>
      <c r="BG24" s="59">
        <f>SUM(V24,AX24)</f>
        <v>72</v>
      </c>
    </row>
    <row r="25" spans="1:59" ht="15.75" customHeight="1">
      <c r="A25" s="466"/>
      <c r="B25" s="338" t="s">
        <v>97</v>
      </c>
      <c r="C25" s="216" t="s">
        <v>191</v>
      </c>
      <c r="D25" s="7" t="s">
        <v>54</v>
      </c>
      <c r="E25" s="42">
        <v>4</v>
      </c>
      <c r="F25" s="42">
        <v>4</v>
      </c>
      <c r="G25" s="42">
        <v>6</v>
      </c>
      <c r="H25" s="42">
        <v>4</v>
      </c>
      <c r="I25" s="42">
        <v>4</v>
      </c>
      <c r="J25" s="42">
        <v>4</v>
      </c>
      <c r="K25" s="42">
        <v>4</v>
      </c>
      <c r="L25" s="42">
        <v>6</v>
      </c>
      <c r="M25" s="42">
        <v>4</v>
      </c>
      <c r="N25" s="42">
        <v>6</v>
      </c>
      <c r="O25" s="42">
        <v>4</v>
      </c>
      <c r="P25" s="42">
        <v>4</v>
      </c>
      <c r="Q25" s="217"/>
      <c r="R25" s="217"/>
      <c r="S25" s="44"/>
      <c r="T25" s="350"/>
      <c r="U25" s="118"/>
      <c r="V25" s="45">
        <f>SUM(E25:P25)</f>
        <v>54</v>
      </c>
      <c r="W25" s="10"/>
      <c r="X25" s="10"/>
      <c r="Y25" s="198"/>
      <c r="Z25" s="196"/>
      <c r="AA25" s="43"/>
      <c r="AB25" s="43"/>
      <c r="AC25" s="43"/>
      <c r="AD25" s="43"/>
      <c r="AE25" s="43"/>
      <c r="AF25" s="43"/>
      <c r="AG25" s="96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219"/>
      <c r="AU25" s="377"/>
      <c r="AV25" s="377"/>
      <c r="AW25" s="215"/>
      <c r="AX25" s="67">
        <f>SUM(AU25:AV25)</f>
        <v>0</v>
      </c>
      <c r="AY25" s="9"/>
      <c r="AZ25" s="9"/>
      <c r="BA25" s="9"/>
      <c r="BB25" s="9"/>
      <c r="BC25" s="9"/>
      <c r="BD25" s="9"/>
      <c r="BE25" s="9"/>
      <c r="BF25" s="66"/>
      <c r="BG25" s="59">
        <f t="shared" si="8"/>
        <v>54</v>
      </c>
    </row>
    <row r="26" spans="1:59" ht="12.75" customHeight="1">
      <c r="A26" s="466"/>
      <c r="B26" s="338" t="s">
        <v>138</v>
      </c>
      <c r="C26" s="253" t="s">
        <v>192</v>
      </c>
      <c r="D26" s="7" t="s">
        <v>54</v>
      </c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123">
        <v>36</v>
      </c>
      <c r="T26" s="198">
        <v>36</v>
      </c>
      <c r="U26" s="118"/>
      <c r="V26" s="45">
        <f>SUM(E26:U26)</f>
        <v>72</v>
      </c>
      <c r="W26" s="10"/>
      <c r="X26" s="10"/>
      <c r="Y26" s="198"/>
      <c r="Z26" s="196"/>
      <c r="AA26" s="43"/>
      <c r="AB26" s="43"/>
      <c r="AC26" s="43"/>
      <c r="AD26" s="43"/>
      <c r="AE26" s="43"/>
      <c r="AF26" s="43"/>
      <c r="AG26" s="96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219"/>
      <c r="AU26" s="222"/>
      <c r="AV26" s="222"/>
      <c r="AW26" s="215"/>
      <c r="AX26" s="67">
        <f>SUM(AA26:AQ26)</f>
        <v>0</v>
      </c>
      <c r="AY26" s="9"/>
      <c r="AZ26" s="9"/>
      <c r="BA26" s="9"/>
      <c r="BB26" s="9"/>
      <c r="BC26" s="9"/>
      <c r="BD26" s="9"/>
      <c r="BE26" s="9"/>
      <c r="BF26" s="66"/>
      <c r="BG26" s="59">
        <f t="shared" si="8"/>
        <v>72</v>
      </c>
    </row>
    <row r="27" spans="1:59" ht="15.75" customHeight="1" thickBot="1">
      <c r="A27" s="466"/>
      <c r="B27" s="255" t="s">
        <v>193</v>
      </c>
      <c r="C27" s="17" t="s">
        <v>192</v>
      </c>
      <c r="D27" s="68" t="s">
        <v>54</v>
      </c>
      <c r="E27" s="21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38"/>
      <c r="T27" s="223"/>
      <c r="U27" s="209"/>
      <c r="V27" s="210">
        <f>SUM(E27:U27)</f>
        <v>0</v>
      </c>
      <c r="W27" s="193"/>
      <c r="X27" s="193"/>
      <c r="Y27" s="223">
        <v>36</v>
      </c>
      <c r="Z27" s="211">
        <v>36</v>
      </c>
      <c r="AA27" s="170"/>
      <c r="AB27" s="170"/>
      <c r="AC27" s="170"/>
      <c r="AD27" s="170"/>
      <c r="AE27" s="170"/>
      <c r="AF27" s="170"/>
      <c r="AG27" s="212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354"/>
      <c r="AU27" s="355"/>
      <c r="AV27" s="355"/>
      <c r="AW27" s="194"/>
      <c r="AX27" s="213">
        <f>SUM(Y27:Z27)</f>
        <v>72</v>
      </c>
      <c r="AY27" s="195"/>
      <c r="AZ27" s="195"/>
      <c r="BA27" s="195"/>
      <c r="BB27" s="195"/>
      <c r="BC27" s="195"/>
      <c r="BD27" s="195"/>
      <c r="BE27" s="195"/>
      <c r="BF27" s="221"/>
      <c r="BG27" s="214">
        <f t="shared" si="8"/>
        <v>72</v>
      </c>
    </row>
    <row r="28" spans="1:59" ht="14.25" customHeight="1" thickBot="1">
      <c r="A28" s="466"/>
      <c r="B28" s="442" t="s">
        <v>55</v>
      </c>
      <c r="C28" s="443"/>
      <c r="D28" s="484"/>
      <c r="E28" s="356">
        <f>SUM(E8,E12,E14,E19)</f>
        <v>36</v>
      </c>
      <c r="F28" s="356">
        <f aca="true" t="shared" si="9" ref="F28:P28">SUM(F8,F12,F14,F19)</f>
        <v>36</v>
      </c>
      <c r="G28" s="356">
        <f t="shared" si="9"/>
        <v>36</v>
      </c>
      <c r="H28" s="356">
        <f t="shared" si="9"/>
        <v>36</v>
      </c>
      <c r="I28" s="356">
        <f t="shared" si="9"/>
        <v>36</v>
      </c>
      <c r="J28" s="356">
        <f t="shared" si="9"/>
        <v>36</v>
      </c>
      <c r="K28" s="356">
        <f t="shared" si="9"/>
        <v>36</v>
      </c>
      <c r="L28" s="356">
        <f t="shared" si="9"/>
        <v>36</v>
      </c>
      <c r="M28" s="356">
        <f t="shared" si="9"/>
        <v>36</v>
      </c>
      <c r="N28" s="356">
        <f t="shared" si="9"/>
        <v>36</v>
      </c>
      <c r="O28" s="356">
        <f t="shared" si="9"/>
        <v>36</v>
      </c>
      <c r="P28" s="356">
        <f t="shared" si="9"/>
        <v>36</v>
      </c>
      <c r="Q28" s="356">
        <f>SUM(Q8,Q14,Q19)</f>
        <v>36</v>
      </c>
      <c r="R28" s="356">
        <f>SUM(R8,R14,R19)</f>
        <v>36</v>
      </c>
      <c r="S28" s="279">
        <f>SUM(S8,S14,S19)</f>
        <v>36</v>
      </c>
      <c r="T28" s="357">
        <f>SUM(T8,T14,T19)</f>
        <v>36</v>
      </c>
      <c r="U28" s="357"/>
      <c r="V28" s="360">
        <f>SUM(V8,V14,V19)</f>
        <v>576</v>
      </c>
      <c r="W28" s="329"/>
      <c r="X28" s="329"/>
      <c r="Y28" s="357">
        <f>SUM(Y8,Y14,Y19)</f>
        <v>36</v>
      </c>
      <c r="Z28" s="357">
        <f>SUM(Z8,Z14,Z19)</f>
        <v>36</v>
      </c>
      <c r="AA28" s="356">
        <f>SUM(AA8,AA12,AA14,AA19)</f>
        <v>36</v>
      </c>
      <c r="AB28" s="356">
        <f aca="true" t="shared" si="10" ref="AB28:AO28">SUM(AB8,AB12,AB14,AB19)</f>
        <v>36</v>
      </c>
      <c r="AC28" s="356">
        <f t="shared" si="10"/>
        <v>36</v>
      </c>
      <c r="AD28" s="356">
        <f t="shared" si="10"/>
        <v>36</v>
      </c>
      <c r="AE28" s="356">
        <f t="shared" si="10"/>
        <v>36</v>
      </c>
      <c r="AF28" s="356">
        <f t="shared" si="10"/>
        <v>36</v>
      </c>
      <c r="AG28" s="356">
        <f t="shared" si="10"/>
        <v>36</v>
      </c>
      <c r="AH28" s="356">
        <f t="shared" si="10"/>
        <v>36</v>
      </c>
      <c r="AI28" s="356">
        <f t="shared" si="10"/>
        <v>36</v>
      </c>
      <c r="AJ28" s="356">
        <f t="shared" si="10"/>
        <v>36</v>
      </c>
      <c r="AK28" s="356">
        <f t="shared" si="10"/>
        <v>36</v>
      </c>
      <c r="AL28" s="356">
        <f t="shared" si="10"/>
        <v>36</v>
      </c>
      <c r="AM28" s="356">
        <f t="shared" si="10"/>
        <v>36</v>
      </c>
      <c r="AN28" s="356">
        <f t="shared" si="10"/>
        <v>36</v>
      </c>
      <c r="AO28" s="356">
        <f t="shared" si="10"/>
        <v>36</v>
      </c>
      <c r="AP28" s="356">
        <f>SUM(AP8,AP14,AP19)</f>
        <v>36</v>
      </c>
      <c r="AQ28" s="356">
        <f>SUM(AQ8,AQ14,AQ19)</f>
        <v>36</v>
      </c>
      <c r="AR28" s="356">
        <f>SUM(AR8,AR14,AR19)</f>
        <v>36</v>
      </c>
      <c r="AS28" s="356">
        <f>SUM(AS8,AS14,AS19)</f>
        <v>36</v>
      </c>
      <c r="AT28" s="279">
        <f>SUM(AT8,AT14,AT19)</f>
        <v>36</v>
      </c>
      <c r="AU28" s="357">
        <f>AU19</f>
        <v>36</v>
      </c>
      <c r="AV28" s="357">
        <f>AV19</f>
        <v>36</v>
      </c>
      <c r="AW28" s="357"/>
      <c r="AX28" s="360">
        <f>SUM(Y28:AW28)</f>
        <v>864</v>
      </c>
      <c r="AY28" s="356"/>
      <c r="AZ28" s="356"/>
      <c r="BA28" s="356"/>
      <c r="BB28" s="356"/>
      <c r="BC28" s="356"/>
      <c r="BD28" s="356"/>
      <c r="BE28" s="356"/>
      <c r="BF28" s="359"/>
      <c r="BG28" s="358">
        <f>SUM(V28,AX28)</f>
        <v>1440</v>
      </c>
    </row>
    <row r="29" spans="1:47" ht="21" customHeight="1">
      <c r="A29" s="510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</row>
    <row r="30" spans="1:30" ht="20.25">
      <c r="A30" s="510"/>
      <c r="AB30" s="363"/>
      <c r="AD30" s="362"/>
    </row>
    <row r="31" ht="12.75">
      <c r="A31" s="510"/>
    </row>
    <row r="32" ht="12.75" customHeight="1">
      <c r="A32" s="510"/>
    </row>
    <row r="33" ht="12.75" customHeight="1">
      <c r="A33" s="510"/>
    </row>
    <row r="34" ht="12.75" customHeight="1">
      <c r="A34" s="510"/>
    </row>
    <row r="35" ht="12.75">
      <c r="A35" s="510"/>
    </row>
    <row r="36" ht="12.75" customHeight="1">
      <c r="A36" s="510"/>
    </row>
    <row r="37" ht="12.75" customHeight="1">
      <c r="A37" s="510"/>
    </row>
    <row r="38" ht="12.75">
      <c r="A38" s="510"/>
    </row>
    <row r="39" ht="12.75">
      <c r="A39" s="510"/>
    </row>
    <row r="40" ht="12.75">
      <c r="A40" s="510"/>
    </row>
    <row r="41" ht="12.75">
      <c r="A41" s="510"/>
    </row>
    <row r="42" ht="12.75">
      <c r="A42" s="510"/>
    </row>
    <row r="43" ht="12.75">
      <c r="A43" s="510"/>
    </row>
    <row r="44" ht="12.75">
      <c r="A44" s="510"/>
    </row>
    <row r="45" ht="12.75">
      <c r="A45" s="510"/>
    </row>
    <row r="46" ht="12.75">
      <c r="A46" s="510"/>
    </row>
    <row r="47" ht="12.75">
      <c r="A47" s="510"/>
    </row>
    <row r="48" ht="12.75">
      <c r="A48" s="510"/>
    </row>
    <row r="49" ht="12.75">
      <c r="A49" s="510"/>
    </row>
    <row r="50" ht="12.75" customHeight="1">
      <c r="A50" s="510"/>
    </row>
    <row r="51" ht="12.75">
      <c r="A51" s="510"/>
    </row>
    <row r="52" ht="19.5" customHeight="1">
      <c r="A52" s="510"/>
    </row>
    <row r="53" ht="19.5" customHeight="1">
      <c r="A53" s="510"/>
    </row>
    <row r="54" ht="42" customHeight="1">
      <c r="A54" s="510"/>
    </row>
    <row r="55" ht="59.25" customHeight="1">
      <c r="A55" s="510"/>
    </row>
    <row r="56" ht="19.5" customHeight="1">
      <c r="A56" s="510"/>
    </row>
    <row r="57" ht="19.5" customHeight="1">
      <c r="A57" s="510"/>
    </row>
    <row r="58" ht="12.75" customHeight="1">
      <c r="A58" s="510"/>
    </row>
    <row r="59" ht="12.75">
      <c r="A59" s="510"/>
    </row>
    <row r="60" ht="27" customHeight="1">
      <c r="A60" s="510"/>
    </row>
    <row r="61" ht="36.75" customHeight="1">
      <c r="A61" s="510"/>
    </row>
    <row r="62" ht="12.75">
      <c r="A62" s="510"/>
    </row>
    <row r="63" ht="12.75">
      <c r="A63" s="510"/>
    </row>
    <row r="64" ht="12.75">
      <c r="A64" s="510"/>
    </row>
    <row r="65" ht="43.5" customHeight="1">
      <c r="A65" s="510"/>
    </row>
    <row r="66" ht="31.5" customHeight="1">
      <c r="A66" s="510"/>
    </row>
    <row r="67" ht="12.75">
      <c r="A67" s="510"/>
    </row>
    <row r="68" ht="12.75">
      <c r="A68" s="510"/>
    </row>
    <row r="69" ht="12.75">
      <c r="A69" s="510"/>
    </row>
    <row r="70" ht="12.75">
      <c r="A70" s="510"/>
    </row>
    <row r="71" ht="12.75">
      <c r="A71" s="510"/>
    </row>
    <row r="72" ht="12.75">
      <c r="A72" s="510"/>
    </row>
    <row r="73" ht="19.5" customHeight="1">
      <c r="A73" s="510"/>
    </row>
    <row r="74" ht="19.5" customHeight="1">
      <c r="A74" s="510"/>
    </row>
    <row r="75" ht="12.75" customHeight="1">
      <c r="A75" s="510"/>
    </row>
    <row r="76" ht="12.75" customHeight="1">
      <c r="A76" s="510"/>
    </row>
    <row r="77" ht="12.75" customHeight="1" hidden="1">
      <c r="A77" s="510"/>
    </row>
    <row r="78" ht="12.75" customHeight="1" hidden="1">
      <c r="A78" s="510"/>
    </row>
    <row r="79" ht="12.75" customHeight="1" hidden="1">
      <c r="A79" s="510"/>
    </row>
    <row r="80" ht="12.75" customHeight="1" hidden="1">
      <c r="A80" s="510"/>
    </row>
    <row r="81" ht="12.75">
      <c r="A81" s="510"/>
    </row>
    <row r="82" ht="13.5" thickBot="1">
      <c r="A82" s="511"/>
    </row>
    <row r="83" ht="27" customHeight="1">
      <c r="A83" s="465" t="s">
        <v>65</v>
      </c>
    </row>
    <row r="84" ht="27" customHeight="1">
      <c r="A84" s="466"/>
    </row>
    <row r="85" ht="12.75">
      <c r="A85" s="466"/>
    </row>
    <row r="86" ht="12.75">
      <c r="A86" s="466"/>
    </row>
    <row r="87" ht="12.75" customHeight="1" hidden="1">
      <c r="A87" s="466"/>
    </row>
    <row r="88" ht="12.75" customHeight="1" hidden="1">
      <c r="A88" s="466"/>
    </row>
    <row r="89" ht="12.75" customHeight="1" hidden="1">
      <c r="A89" s="466"/>
    </row>
    <row r="90" ht="12.75" customHeight="1" hidden="1">
      <c r="A90" s="466"/>
    </row>
    <row r="91" ht="12.75" customHeight="1" hidden="1">
      <c r="A91" s="466"/>
    </row>
    <row r="92" ht="12.75" customHeight="1" hidden="1">
      <c r="A92" s="466"/>
    </row>
    <row r="93" ht="12.75">
      <c r="A93" s="466"/>
    </row>
    <row r="94" ht="12.75">
      <c r="A94" s="466"/>
    </row>
    <row r="95" ht="24.75" customHeight="1">
      <c r="A95" s="466"/>
    </row>
    <row r="96" ht="24.75" customHeight="1">
      <c r="A96" s="466"/>
    </row>
    <row r="97" ht="24.75" customHeight="1" thickBot="1">
      <c r="A97" s="467"/>
    </row>
  </sheetData>
  <sheetProtection/>
  <mergeCells count="22">
    <mergeCell ref="A83:A97"/>
    <mergeCell ref="A3:A7"/>
    <mergeCell ref="B3:B7"/>
    <mergeCell ref="B28:D28"/>
    <mergeCell ref="A8:A28"/>
    <mergeCell ref="J3:M3"/>
    <mergeCell ref="AO3:AR3"/>
    <mergeCell ref="AT3:AV3"/>
    <mergeCell ref="C3:C7"/>
    <mergeCell ref="F3:H3"/>
    <mergeCell ref="D3:D7"/>
    <mergeCell ref="AG3:AI3"/>
    <mergeCell ref="BB3:BE3"/>
    <mergeCell ref="BG3:BG7"/>
    <mergeCell ref="E4:BF4"/>
    <mergeCell ref="E6:BF6"/>
    <mergeCell ref="N3:Q3"/>
    <mergeCell ref="T3:U3"/>
    <mergeCell ref="X3:AA3"/>
    <mergeCell ref="AC3:AE3"/>
    <mergeCell ref="AK3:AM3"/>
    <mergeCell ref="AY3:BA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1"/>
  <rowBreaks count="1" manualBreakCount="1"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K72"/>
  <sheetViews>
    <sheetView tabSelected="1" zoomScalePageLayoutView="0" workbookViewId="0" topLeftCell="D6">
      <selection activeCell="A1" sqref="A1:BK25"/>
    </sheetView>
  </sheetViews>
  <sheetFormatPr defaultColWidth="9.00390625" defaultRowHeight="12.75"/>
  <cols>
    <col min="1" max="1" width="2.875" style="0" customWidth="1"/>
    <col min="2" max="2" width="9.375" style="0" customWidth="1"/>
    <col min="3" max="3" width="22.125" style="0" customWidth="1"/>
    <col min="4" max="4" width="7.75390625" style="0" customWidth="1"/>
    <col min="5" max="20" width="3.25390625" style="0" customWidth="1"/>
    <col min="21" max="21" width="7.00390625" style="0" customWidth="1"/>
    <col min="22" max="23" width="2.75390625" style="0" customWidth="1"/>
    <col min="24" max="24" width="4.75390625" style="0" customWidth="1"/>
    <col min="25" max="26" width="2.25390625" style="0" customWidth="1"/>
    <col min="27" max="38" width="3.25390625" style="0" customWidth="1"/>
    <col min="39" max="39" width="4.125" style="0" customWidth="1"/>
    <col min="40" max="41" width="3.25390625" style="0" customWidth="1"/>
    <col min="42" max="42" width="4.75390625" style="0" customWidth="1"/>
    <col min="43" max="62" width="2.75390625" style="0" customWidth="1"/>
    <col min="63" max="63" width="5.375" style="0" customWidth="1"/>
  </cols>
  <sheetData>
    <row r="1" ht="15">
      <c r="B1" s="1" t="s">
        <v>41</v>
      </c>
    </row>
    <row r="2" spans="2:10" ht="15.75" thickBot="1">
      <c r="B2" s="1" t="s">
        <v>141</v>
      </c>
      <c r="C2" s="2"/>
      <c r="D2" s="2" t="s">
        <v>168</v>
      </c>
      <c r="I2" s="2"/>
      <c r="J2" s="2"/>
    </row>
    <row r="3" spans="1:63" ht="64.5" customHeight="1">
      <c r="A3" s="453" t="s">
        <v>27</v>
      </c>
      <c r="B3" s="501" t="s">
        <v>0</v>
      </c>
      <c r="C3" s="459" t="s">
        <v>42</v>
      </c>
      <c r="D3" s="462" t="s">
        <v>43</v>
      </c>
      <c r="E3" s="13" t="s">
        <v>70</v>
      </c>
      <c r="F3" s="451" t="s">
        <v>28</v>
      </c>
      <c r="G3" s="451"/>
      <c r="H3" s="451"/>
      <c r="I3" s="14" t="s">
        <v>71</v>
      </c>
      <c r="J3" s="450" t="s">
        <v>29</v>
      </c>
      <c r="K3" s="450"/>
      <c r="L3" s="450"/>
      <c r="M3" s="450"/>
      <c r="N3" s="450" t="s">
        <v>30</v>
      </c>
      <c r="O3" s="450"/>
      <c r="P3" s="450"/>
      <c r="Q3" s="450"/>
      <c r="R3" s="3" t="s">
        <v>72</v>
      </c>
      <c r="S3" s="500" t="s">
        <v>31</v>
      </c>
      <c r="T3" s="477"/>
      <c r="U3" s="224" t="s">
        <v>40</v>
      </c>
      <c r="V3" s="500" t="s">
        <v>31</v>
      </c>
      <c r="W3" s="477"/>
      <c r="X3" s="346" t="s">
        <v>44</v>
      </c>
      <c r="Y3" s="3" t="s">
        <v>73</v>
      </c>
      <c r="Z3" s="450" t="s">
        <v>32</v>
      </c>
      <c r="AA3" s="450"/>
      <c r="AB3" s="450"/>
      <c r="AC3" s="450"/>
      <c r="AD3" s="3" t="s">
        <v>74</v>
      </c>
      <c r="AE3" s="450" t="s">
        <v>33</v>
      </c>
      <c r="AF3" s="450"/>
      <c r="AG3" s="450"/>
      <c r="AH3" s="3" t="s">
        <v>94</v>
      </c>
      <c r="AI3" s="471" t="s">
        <v>34</v>
      </c>
      <c r="AJ3" s="472"/>
      <c r="AK3" s="472"/>
      <c r="AL3" s="473"/>
      <c r="AM3" s="224" t="s">
        <v>40</v>
      </c>
      <c r="AN3" s="3" t="s">
        <v>45</v>
      </c>
      <c r="AO3" s="104"/>
      <c r="AP3" s="346" t="s">
        <v>44</v>
      </c>
      <c r="AQ3" s="58" t="s">
        <v>35</v>
      </c>
      <c r="AR3" s="3" t="s">
        <v>46</v>
      </c>
      <c r="AS3" s="450" t="s">
        <v>36</v>
      </c>
      <c r="AT3" s="450"/>
      <c r="AU3" s="450"/>
      <c r="AV3" s="450"/>
      <c r="AW3" s="3" t="s">
        <v>47</v>
      </c>
      <c r="AX3" s="450" t="s">
        <v>37</v>
      </c>
      <c r="AY3" s="450"/>
      <c r="AZ3" s="450"/>
      <c r="BA3" s="3" t="s">
        <v>48</v>
      </c>
      <c r="BB3" s="450" t="s">
        <v>38</v>
      </c>
      <c r="BC3" s="450"/>
      <c r="BD3" s="450"/>
      <c r="BE3" s="450"/>
      <c r="BF3" s="450" t="s">
        <v>39</v>
      </c>
      <c r="BG3" s="450"/>
      <c r="BH3" s="450"/>
      <c r="BI3" s="450"/>
      <c r="BJ3" s="4" t="s">
        <v>49</v>
      </c>
      <c r="BK3" s="444" t="s">
        <v>50</v>
      </c>
    </row>
    <row r="4" spans="1:63" ht="12.75">
      <c r="A4" s="454"/>
      <c r="B4" s="502"/>
      <c r="C4" s="460"/>
      <c r="D4" s="463"/>
      <c r="E4" s="474" t="s">
        <v>51</v>
      </c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69"/>
      <c r="AW4" s="469"/>
      <c r="AX4" s="469"/>
      <c r="AY4" s="469"/>
      <c r="AZ4" s="469"/>
      <c r="BA4" s="469"/>
      <c r="BB4" s="469"/>
      <c r="BC4" s="469"/>
      <c r="BD4" s="469"/>
      <c r="BE4" s="469"/>
      <c r="BF4" s="469"/>
      <c r="BG4" s="469"/>
      <c r="BH4" s="469"/>
      <c r="BI4" s="469"/>
      <c r="BJ4" s="475"/>
      <c r="BK4" s="445"/>
    </row>
    <row r="5" spans="1:63" ht="12.75">
      <c r="A5" s="454"/>
      <c r="B5" s="502"/>
      <c r="C5" s="460"/>
      <c r="D5" s="463"/>
      <c r="E5" s="5">
        <v>35</v>
      </c>
      <c r="F5" s="15">
        <v>36</v>
      </c>
      <c r="G5" s="15">
        <v>37</v>
      </c>
      <c r="H5" s="15">
        <v>38</v>
      </c>
      <c r="I5" s="15">
        <v>39</v>
      </c>
      <c r="J5" s="15">
        <v>40</v>
      </c>
      <c r="K5" s="15">
        <v>41</v>
      </c>
      <c r="L5" s="15">
        <v>42</v>
      </c>
      <c r="M5" s="15">
        <v>43</v>
      </c>
      <c r="N5" s="15">
        <v>44</v>
      </c>
      <c r="O5" s="15">
        <v>45</v>
      </c>
      <c r="P5" s="15">
        <v>46</v>
      </c>
      <c r="Q5" s="15">
        <v>47</v>
      </c>
      <c r="R5" s="15">
        <v>48</v>
      </c>
      <c r="S5" s="16">
        <v>49</v>
      </c>
      <c r="T5" s="15">
        <v>50</v>
      </c>
      <c r="U5" s="496">
        <v>51</v>
      </c>
      <c r="V5" s="497"/>
      <c r="W5" s="5">
        <v>52</v>
      </c>
      <c r="X5" s="21"/>
      <c r="Y5" s="102">
        <v>52</v>
      </c>
      <c r="Z5" s="16">
        <v>1</v>
      </c>
      <c r="AA5" s="5">
        <v>2</v>
      </c>
      <c r="AB5" s="15">
        <v>3</v>
      </c>
      <c r="AC5" s="15">
        <v>4</v>
      </c>
      <c r="AD5" s="15">
        <v>5</v>
      </c>
      <c r="AE5" s="15">
        <v>6</v>
      </c>
      <c r="AF5" s="15">
        <v>7</v>
      </c>
      <c r="AG5" s="15">
        <v>8</v>
      </c>
      <c r="AH5" s="15">
        <v>9</v>
      </c>
      <c r="AI5" s="15">
        <v>10</v>
      </c>
      <c r="AJ5" s="16">
        <v>11</v>
      </c>
      <c r="AK5" s="16"/>
      <c r="AL5" s="496">
        <v>12</v>
      </c>
      <c r="AM5" s="497"/>
      <c r="AN5" s="15">
        <v>13</v>
      </c>
      <c r="AO5" s="15">
        <v>15</v>
      </c>
      <c r="AP5" s="21"/>
      <c r="AQ5" s="15">
        <v>16</v>
      </c>
      <c r="AR5" s="15">
        <v>17</v>
      </c>
      <c r="AS5" s="15">
        <v>18</v>
      </c>
      <c r="AT5" s="15">
        <v>19</v>
      </c>
      <c r="AU5" s="15">
        <v>20</v>
      </c>
      <c r="AV5" s="15">
        <v>21</v>
      </c>
      <c r="AW5" s="15">
        <v>22</v>
      </c>
      <c r="AX5" s="15">
        <v>23</v>
      </c>
      <c r="AY5" s="15">
        <v>24</v>
      </c>
      <c r="AZ5" s="15">
        <v>25</v>
      </c>
      <c r="BA5" s="15">
        <v>26</v>
      </c>
      <c r="BB5" s="15">
        <v>27</v>
      </c>
      <c r="BC5" s="15">
        <v>28</v>
      </c>
      <c r="BD5" s="15">
        <v>29</v>
      </c>
      <c r="BE5" s="15">
        <v>30</v>
      </c>
      <c r="BF5" s="15">
        <v>31</v>
      </c>
      <c r="BG5" s="15">
        <v>32</v>
      </c>
      <c r="BH5" s="15">
        <v>33</v>
      </c>
      <c r="BI5" s="15">
        <v>34</v>
      </c>
      <c r="BJ5" s="225">
        <v>35</v>
      </c>
      <c r="BK5" s="445"/>
    </row>
    <row r="6" spans="1:63" ht="12.75">
      <c r="A6" s="454"/>
      <c r="B6" s="502"/>
      <c r="C6" s="460"/>
      <c r="D6" s="463"/>
      <c r="E6" s="468" t="s">
        <v>52</v>
      </c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69"/>
      <c r="AN6" s="469"/>
      <c r="AO6" s="469"/>
      <c r="AP6" s="469"/>
      <c r="AQ6" s="469"/>
      <c r="AR6" s="469"/>
      <c r="AS6" s="469"/>
      <c r="AT6" s="469"/>
      <c r="AU6" s="469"/>
      <c r="AV6" s="469"/>
      <c r="AW6" s="469"/>
      <c r="AX6" s="469"/>
      <c r="AY6" s="469"/>
      <c r="AZ6" s="469"/>
      <c r="BA6" s="469"/>
      <c r="BB6" s="469"/>
      <c r="BC6" s="469"/>
      <c r="BD6" s="469"/>
      <c r="BE6" s="469"/>
      <c r="BF6" s="469"/>
      <c r="BG6" s="469"/>
      <c r="BH6" s="469"/>
      <c r="BI6" s="469"/>
      <c r="BJ6" s="475"/>
      <c r="BK6" s="445"/>
    </row>
    <row r="7" spans="1:63" ht="13.5" thickBot="1">
      <c r="A7" s="455"/>
      <c r="B7" s="503"/>
      <c r="C7" s="461"/>
      <c r="D7" s="464"/>
      <c r="E7" s="90">
        <v>1</v>
      </c>
      <c r="F7" s="91">
        <v>2</v>
      </c>
      <c r="G7" s="91">
        <v>3</v>
      </c>
      <c r="H7" s="91">
        <v>4</v>
      </c>
      <c r="I7" s="91">
        <v>5</v>
      </c>
      <c r="J7" s="91">
        <v>6</v>
      </c>
      <c r="K7" s="91">
        <v>7</v>
      </c>
      <c r="L7" s="91">
        <v>8</v>
      </c>
      <c r="M7" s="91">
        <v>9</v>
      </c>
      <c r="N7" s="91">
        <v>10</v>
      </c>
      <c r="O7" s="91">
        <v>11</v>
      </c>
      <c r="P7" s="91">
        <v>12</v>
      </c>
      <c r="Q7" s="91">
        <v>13</v>
      </c>
      <c r="R7" s="92">
        <v>14</v>
      </c>
      <c r="S7" s="40">
        <v>15</v>
      </c>
      <c r="T7" s="6">
        <v>16</v>
      </c>
      <c r="U7" s="40">
        <v>17</v>
      </c>
      <c r="V7" s="111">
        <v>17</v>
      </c>
      <c r="W7" s="109">
        <v>18</v>
      </c>
      <c r="X7" s="25"/>
      <c r="Y7" s="110">
        <v>18</v>
      </c>
      <c r="Z7" s="103">
        <v>19</v>
      </c>
      <c r="AA7" s="131">
        <v>20</v>
      </c>
      <c r="AB7" s="91">
        <v>21</v>
      </c>
      <c r="AC7" s="91">
        <v>22</v>
      </c>
      <c r="AD7" s="91">
        <v>23</v>
      </c>
      <c r="AE7" s="91">
        <v>24</v>
      </c>
      <c r="AF7" s="91">
        <v>25</v>
      </c>
      <c r="AG7" s="91">
        <v>26</v>
      </c>
      <c r="AH7" s="91">
        <v>27</v>
      </c>
      <c r="AI7" s="92">
        <v>28</v>
      </c>
      <c r="AJ7" s="40">
        <v>29</v>
      </c>
      <c r="AK7" s="40">
        <v>30</v>
      </c>
      <c r="AL7" s="498">
        <v>31</v>
      </c>
      <c r="AM7" s="499"/>
      <c r="AN7" s="91">
        <v>32</v>
      </c>
      <c r="AO7" s="91">
        <v>33</v>
      </c>
      <c r="AP7" s="25"/>
      <c r="AQ7" s="91">
        <v>34</v>
      </c>
      <c r="AR7" s="91">
        <v>35</v>
      </c>
      <c r="AS7" s="91">
        <v>36</v>
      </c>
      <c r="AT7" s="91">
        <v>37</v>
      </c>
      <c r="AU7" s="91">
        <v>38</v>
      </c>
      <c r="AV7" s="91">
        <v>39</v>
      </c>
      <c r="AW7" s="91">
        <v>40</v>
      </c>
      <c r="AX7" s="91">
        <v>41</v>
      </c>
      <c r="AY7" s="91">
        <v>42</v>
      </c>
      <c r="AZ7" s="91">
        <v>43</v>
      </c>
      <c r="BA7" s="91">
        <v>44</v>
      </c>
      <c r="BB7" s="91">
        <v>45</v>
      </c>
      <c r="BC7" s="91">
        <v>46</v>
      </c>
      <c r="BD7" s="91">
        <v>47</v>
      </c>
      <c r="BE7" s="91">
        <v>48</v>
      </c>
      <c r="BF7" s="91">
        <v>49</v>
      </c>
      <c r="BG7" s="91">
        <v>50</v>
      </c>
      <c r="BH7" s="91">
        <v>51</v>
      </c>
      <c r="BI7" s="91">
        <v>52</v>
      </c>
      <c r="BJ7" s="226">
        <v>53</v>
      </c>
      <c r="BK7" s="446"/>
    </row>
    <row r="8" spans="1:63" ht="19.5" customHeight="1" thickBot="1">
      <c r="A8" s="465" t="s">
        <v>69</v>
      </c>
      <c r="B8" s="268" t="s">
        <v>1</v>
      </c>
      <c r="C8" s="278" t="s">
        <v>53</v>
      </c>
      <c r="D8" s="342" t="s">
        <v>54</v>
      </c>
      <c r="E8" s="279">
        <f aca="true" t="shared" si="0" ref="E8:Q8">SUM(E9,E10)</f>
        <v>6</v>
      </c>
      <c r="F8" s="279">
        <f t="shared" si="0"/>
        <v>4</v>
      </c>
      <c r="G8" s="279">
        <f t="shared" si="0"/>
        <v>6</v>
      </c>
      <c r="H8" s="279">
        <f t="shared" si="0"/>
        <v>4</v>
      </c>
      <c r="I8" s="279">
        <f t="shared" si="0"/>
        <v>6</v>
      </c>
      <c r="J8" s="279">
        <f t="shared" si="0"/>
        <v>4</v>
      </c>
      <c r="K8" s="279">
        <f t="shared" si="0"/>
        <v>4</v>
      </c>
      <c r="L8" s="279">
        <f t="shared" si="0"/>
        <v>4</v>
      </c>
      <c r="M8" s="279">
        <f t="shared" si="0"/>
        <v>4</v>
      </c>
      <c r="N8" s="279">
        <f t="shared" si="0"/>
        <v>4</v>
      </c>
      <c r="O8" s="279">
        <f t="shared" si="0"/>
        <v>4</v>
      </c>
      <c r="P8" s="279">
        <f t="shared" si="0"/>
        <v>4</v>
      </c>
      <c r="Q8" s="279">
        <f t="shared" si="0"/>
        <v>4</v>
      </c>
      <c r="R8" s="279"/>
      <c r="S8" s="279"/>
      <c r="T8" s="279"/>
      <c r="U8" s="279"/>
      <c r="V8" s="279"/>
      <c r="W8" s="279"/>
      <c r="X8" s="279">
        <f>SUM(X9,X10)</f>
        <v>58</v>
      </c>
      <c r="Y8" s="279"/>
      <c r="Z8" s="279"/>
      <c r="AA8" s="279">
        <f aca="true" t="shared" si="1" ref="AA8:AJ8">SUM(AA9,AA10)</f>
        <v>2</v>
      </c>
      <c r="AB8" s="279">
        <f t="shared" si="1"/>
        <v>2</v>
      </c>
      <c r="AC8" s="279">
        <f t="shared" si="1"/>
        <v>2</v>
      </c>
      <c r="AD8" s="279">
        <f t="shared" si="1"/>
        <v>2</v>
      </c>
      <c r="AE8" s="279">
        <f t="shared" si="1"/>
        <v>2</v>
      </c>
      <c r="AF8" s="279">
        <f t="shared" si="1"/>
        <v>2</v>
      </c>
      <c r="AG8" s="279">
        <f t="shared" si="1"/>
        <v>2</v>
      </c>
      <c r="AH8" s="279">
        <f t="shared" si="1"/>
        <v>2</v>
      </c>
      <c r="AI8" s="279">
        <f t="shared" si="1"/>
        <v>2</v>
      </c>
      <c r="AJ8" s="279">
        <f t="shared" si="1"/>
        <v>2</v>
      </c>
      <c r="AK8" s="279"/>
      <c r="AL8" s="279"/>
      <c r="AM8" s="279"/>
      <c r="AN8" s="279"/>
      <c r="AO8" s="279"/>
      <c r="AP8" s="279">
        <f>SUM(AP9,AP10)</f>
        <v>20</v>
      </c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4"/>
      <c r="BK8" s="345">
        <f>SUM(X8,AP8)</f>
        <v>78</v>
      </c>
    </row>
    <row r="9" spans="1:63" ht="24.75" customHeight="1">
      <c r="A9" s="466"/>
      <c r="B9" s="254" t="s">
        <v>4</v>
      </c>
      <c r="C9" s="348" t="s">
        <v>132</v>
      </c>
      <c r="D9" s="134" t="s">
        <v>54</v>
      </c>
      <c r="E9" s="160">
        <v>4</v>
      </c>
      <c r="F9" s="160">
        <v>2</v>
      </c>
      <c r="G9" s="160">
        <v>4</v>
      </c>
      <c r="H9" s="160">
        <v>2</v>
      </c>
      <c r="I9" s="160">
        <v>4</v>
      </c>
      <c r="J9" s="160">
        <v>2</v>
      </c>
      <c r="K9" s="160">
        <v>2</v>
      </c>
      <c r="L9" s="160">
        <v>2</v>
      </c>
      <c r="M9" s="160">
        <v>2</v>
      </c>
      <c r="N9" s="160">
        <v>2</v>
      </c>
      <c r="O9" s="160">
        <v>2</v>
      </c>
      <c r="P9" s="160">
        <v>2</v>
      </c>
      <c r="Q9" s="160">
        <v>2</v>
      </c>
      <c r="R9" s="227"/>
      <c r="S9" s="228"/>
      <c r="T9" s="228"/>
      <c r="U9" s="48"/>
      <c r="V9" s="186"/>
      <c r="W9" s="186"/>
      <c r="X9" s="67">
        <f>SUM(E9:U9)</f>
        <v>32</v>
      </c>
      <c r="Y9" s="187"/>
      <c r="Z9" s="187"/>
      <c r="AA9" s="160"/>
      <c r="AB9" s="160"/>
      <c r="AC9" s="160"/>
      <c r="AD9" s="160"/>
      <c r="AE9" s="160"/>
      <c r="AF9" s="160"/>
      <c r="AG9" s="160"/>
      <c r="AH9" s="160"/>
      <c r="AI9" s="227"/>
      <c r="AJ9" s="154"/>
      <c r="AK9" s="227"/>
      <c r="AL9" s="154"/>
      <c r="AM9" s="229"/>
      <c r="AN9" s="186"/>
      <c r="AO9" s="186"/>
      <c r="AP9" s="67">
        <f>SUM(AA9:AL9,AN9:AO9)</f>
        <v>0</v>
      </c>
      <c r="AQ9" s="230"/>
      <c r="AR9" s="230"/>
      <c r="AS9" s="230"/>
      <c r="AT9" s="230"/>
      <c r="AU9" s="231"/>
      <c r="AV9" s="231"/>
      <c r="AW9" s="231"/>
      <c r="AX9" s="231"/>
      <c r="AY9" s="232"/>
      <c r="AZ9" s="232"/>
      <c r="BA9" s="191"/>
      <c r="BB9" s="191"/>
      <c r="BC9" s="191"/>
      <c r="BD9" s="191"/>
      <c r="BE9" s="191"/>
      <c r="BF9" s="191"/>
      <c r="BG9" s="191"/>
      <c r="BH9" s="191"/>
      <c r="BI9" s="191"/>
      <c r="BJ9" s="192"/>
      <c r="BK9" s="184">
        <f>SUM(X9,AP9)</f>
        <v>32</v>
      </c>
    </row>
    <row r="10" spans="1:63" ht="13.5" thickBot="1">
      <c r="A10" s="466"/>
      <c r="B10" s="255" t="s">
        <v>6</v>
      </c>
      <c r="C10" s="17" t="s">
        <v>7</v>
      </c>
      <c r="D10" s="7" t="s">
        <v>54</v>
      </c>
      <c r="E10" s="42">
        <v>2</v>
      </c>
      <c r="F10" s="42">
        <v>2</v>
      </c>
      <c r="G10" s="42">
        <v>2</v>
      </c>
      <c r="H10" s="42">
        <v>2</v>
      </c>
      <c r="I10" s="42">
        <v>2</v>
      </c>
      <c r="J10" s="42">
        <v>2</v>
      </c>
      <c r="K10" s="42">
        <v>2</v>
      </c>
      <c r="L10" s="42">
        <v>2</v>
      </c>
      <c r="M10" s="42">
        <v>2</v>
      </c>
      <c r="N10" s="42">
        <v>2</v>
      </c>
      <c r="O10" s="42">
        <v>2</v>
      </c>
      <c r="P10" s="42">
        <v>2</v>
      </c>
      <c r="Q10" s="42">
        <v>2</v>
      </c>
      <c r="R10" s="60"/>
      <c r="S10" s="96"/>
      <c r="T10" s="96"/>
      <c r="U10" s="44"/>
      <c r="V10" s="62"/>
      <c r="W10" s="62"/>
      <c r="X10" s="45">
        <f>SUM(E10:U10)</f>
        <v>26</v>
      </c>
      <c r="Y10" s="10"/>
      <c r="Z10" s="10"/>
      <c r="AA10" s="42">
        <v>2</v>
      </c>
      <c r="AB10" s="42">
        <v>2</v>
      </c>
      <c r="AC10" s="42">
        <v>2</v>
      </c>
      <c r="AD10" s="42">
        <v>2</v>
      </c>
      <c r="AE10" s="42">
        <v>2</v>
      </c>
      <c r="AF10" s="42">
        <v>2</v>
      </c>
      <c r="AG10" s="42">
        <v>2</v>
      </c>
      <c r="AH10" s="42">
        <v>2</v>
      </c>
      <c r="AI10" s="60">
        <v>2</v>
      </c>
      <c r="AJ10" s="43">
        <v>2</v>
      </c>
      <c r="AK10" s="42"/>
      <c r="AL10" s="43"/>
      <c r="AM10" s="98"/>
      <c r="AN10" s="62"/>
      <c r="AO10" s="62"/>
      <c r="AP10" s="67">
        <f>SUM(AA10:AL10,AN10:AO10)</f>
        <v>20</v>
      </c>
      <c r="AQ10" s="63"/>
      <c r="AR10" s="63"/>
      <c r="AS10" s="63"/>
      <c r="AT10" s="63"/>
      <c r="AU10" s="64"/>
      <c r="AV10" s="64"/>
      <c r="AW10" s="64"/>
      <c r="AX10" s="64"/>
      <c r="AY10" s="65"/>
      <c r="AZ10" s="65"/>
      <c r="BA10" s="9"/>
      <c r="BB10" s="9"/>
      <c r="BC10" s="9"/>
      <c r="BD10" s="9"/>
      <c r="BE10" s="9"/>
      <c r="BF10" s="9"/>
      <c r="BG10" s="9"/>
      <c r="BH10" s="9"/>
      <c r="BI10" s="9"/>
      <c r="BJ10" s="66"/>
      <c r="BK10" s="59">
        <f>SUM(X10,AP10)</f>
        <v>46</v>
      </c>
    </row>
    <row r="11" spans="1:63" ht="26.25" thickBot="1">
      <c r="A11" s="466"/>
      <c r="B11" s="248" t="s">
        <v>128</v>
      </c>
      <c r="C11" s="430" t="s">
        <v>129</v>
      </c>
      <c r="D11" s="431" t="s">
        <v>54</v>
      </c>
      <c r="E11" s="279">
        <f aca="true" t="shared" si="2" ref="E11:Q11">SUM(E12:E13)</f>
        <v>4</v>
      </c>
      <c r="F11" s="279">
        <f t="shared" si="2"/>
        <v>4</v>
      </c>
      <c r="G11" s="279">
        <f t="shared" si="2"/>
        <v>4</v>
      </c>
      <c r="H11" s="279">
        <f t="shared" si="2"/>
        <v>4</v>
      </c>
      <c r="I11" s="279">
        <f t="shared" si="2"/>
        <v>4</v>
      </c>
      <c r="J11" s="279">
        <f t="shared" si="2"/>
        <v>4</v>
      </c>
      <c r="K11" s="279">
        <f t="shared" si="2"/>
        <v>4</v>
      </c>
      <c r="L11" s="279">
        <f t="shared" si="2"/>
        <v>4</v>
      </c>
      <c r="M11" s="279">
        <f t="shared" si="2"/>
        <v>4</v>
      </c>
      <c r="N11" s="279">
        <f t="shared" si="2"/>
        <v>4</v>
      </c>
      <c r="O11" s="279">
        <f t="shared" si="2"/>
        <v>4</v>
      </c>
      <c r="P11" s="279">
        <f t="shared" si="2"/>
        <v>2</v>
      </c>
      <c r="Q11" s="279">
        <f t="shared" si="2"/>
        <v>4</v>
      </c>
      <c r="R11" s="279"/>
      <c r="S11" s="279"/>
      <c r="T11" s="279"/>
      <c r="U11" s="279"/>
      <c r="V11" s="279"/>
      <c r="W11" s="279"/>
      <c r="X11" s="279">
        <f>SUM(X12:X13)</f>
        <v>50</v>
      </c>
      <c r="Y11" s="279"/>
      <c r="Z11" s="279"/>
      <c r="AA11" s="279">
        <f aca="true" t="shared" si="3" ref="AA11:AJ11">SUM(AA12:AA13)</f>
        <v>12</v>
      </c>
      <c r="AB11" s="279">
        <f t="shared" si="3"/>
        <v>10</v>
      </c>
      <c r="AC11" s="279">
        <f t="shared" si="3"/>
        <v>12</v>
      </c>
      <c r="AD11" s="279">
        <f t="shared" si="3"/>
        <v>10</v>
      </c>
      <c r="AE11" s="279">
        <f t="shared" si="3"/>
        <v>10</v>
      </c>
      <c r="AF11" s="279">
        <f t="shared" si="3"/>
        <v>12</v>
      </c>
      <c r="AG11" s="279">
        <f t="shared" si="3"/>
        <v>12</v>
      </c>
      <c r="AH11" s="279">
        <f t="shared" si="3"/>
        <v>10</v>
      </c>
      <c r="AI11" s="279">
        <f t="shared" si="3"/>
        <v>10</v>
      </c>
      <c r="AJ11" s="279">
        <f t="shared" si="3"/>
        <v>10</v>
      </c>
      <c r="AK11" s="279"/>
      <c r="AL11" s="279"/>
      <c r="AM11" s="279"/>
      <c r="AN11" s="279"/>
      <c r="AO11" s="279"/>
      <c r="AP11" s="279">
        <f>SUM(AP12:AP13)</f>
        <v>108</v>
      </c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340"/>
      <c r="BK11" s="366">
        <f>SUM(BK12:BK13)</f>
        <v>158</v>
      </c>
    </row>
    <row r="12" spans="1:63" ht="12.75">
      <c r="A12" s="466"/>
      <c r="B12" s="438" t="s">
        <v>166</v>
      </c>
      <c r="C12" s="422" t="s">
        <v>142</v>
      </c>
      <c r="D12" s="153" t="s">
        <v>54</v>
      </c>
      <c r="E12" s="160">
        <v>4</v>
      </c>
      <c r="F12" s="160">
        <v>4</v>
      </c>
      <c r="G12" s="160">
        <v>4</v>
      </c>
      <c r="H12" s="160">
        <v>4</v>
      </c>
      <c r="I12" s="160">
        <v>4</v>
      </c>
      <c r="J12" s="160">
        <v>4</v>
      </c>
      <c r="K12" s="160">
        <v>4</v>
      </c>
      <c r="L12" s="160">
        <v>4</v>
      </c>
      <c r="M12" s="160">
        <v>4</v>
      </c>
      <c r="N12" s="160">
        <v>4</v>
      </c>
      <c r="O12" s="160">
        <v>4</v>
      </c>
      <c r="P12" s="160">
        <v>2</v>
      </c>
      <c r="Q12" s="160">
        <v>4</v>
      </c>
      <c r="R12" s="227"/>
      <c r="S12" s="154"/>
      <c r="T12" s="227"/>
      <c r="U12" s="48"/>
      <c r="V12" s="186"/>
      <c r="W12" s="186"/>
      <c r="X12" s="67">
        <f>SUM(E12:U12)</f>
        <v>50</v>
      </c>
      <c r="Y12" s="187"/>
      <c r="Z12" s="187"/>
      <c r="AA12" s="378">
        <v>6</v>
      </c>
      <c r="AB12" s="378">
        <v>4</v>
      </c>
      <c r="AC12" s="378">
        <v>6</v>
      </c>
      <c r="AD12" s="378">
        <v>4</v>
      </c>
      <c r="AE12" s="378">
        <v>6</v>
      </c>
      <c r="AF12" s="378">
        <v>6</v>
      </c>
      <c r="AG12" s="378">
        <v>6</v>
      </c>
      <c r="AH12" s="378">
        <v>4</v>
      </c>
      <c r="AI12" s="379">
        <v>4</v>
      </c>
      <c r="AJ12" s="379">
        <v>6</v>
      </c>
      <c r="AK12" s="192"/>
      <c r="AL12" s="192"/>
      <c r="AM12" s="48"/>
      <c r="AN12" s="186"/>
      <c r="AO12" s="186"/>
      <c r="AP12" s="67">
        <f>SUM(AA12:AL12,AN12:AO12)</f>
        <v>52</v>
      </c>
      <c r="AQ12" s="230"/>
      <c r="AR12" s="230"/>
      <c r="AS12" s="230"/>
      <c r="AT12" s="230"/>
      <c r="AU12" s="231"/>
      <c r="AV12" s="231"/>
      <c r="AW12" s="231"/>
      <c r="AX12" s="231"/>
      <c r="AY12" s="232"/>
      <c r="AZ12" s="232"/>
      <c r="BA12" s="191"/>
      <c r="BB12" s="191"/>
      <c r="BC12" s="191"/>
      <c r="BD12" s="191"/>
      <c r="BE12" s="191"/>
      <c r="BF12" s="191"/>
      <c r="BG12" s="191"/>
      <c r="BH12" s="191"/>
      <c r="BI12" s="191"/>
      <c r="BJ12" s="192"/>
      <c r="BK12" s="184">
        <f>SUM(X12,AP12)</f>
        <v>102</v>
      </c>
    </row>
    <row r="13" spans="1:63" ht="26.25" thickBot="1">
      <c r="A13" s="466"/>
      <c r="B13" s="415" t="s">
        <v>194</v>
      </c>
      <c r="C13" s="423" t="s">
        <v>195</v>
      </c>
      <c r="D13" s="55" t="s">
        <v>54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227"/>
      <c r="S13" s="154"/>
      <c r="T13" s="227"/>
      <c r="U13" s="48"/>
      <c r="V13" s="186"/>
      <c r="W13" s="186"/>
      <c r="X13" s="67">
        <f>SUM(E13:U13)</f>
        <v>0</v>
      </c>
      <c r="Y13" s="187"/>
      <c r="Z13" s="187"/>
      <c r="AA13" s="378">
        <v>6</v>
      </c>
      <c r="AB13" s="378">
        <v>6</v>
      </c>
      <c r="AC13" s="378">
        <v>6</v>
      </c>
      <c r="AD13" s="378">
        <v>6</v>
      </c>
      <c r="AE13" s="378">
        <v>4</v>
      </c>
      <c r="AF13" s="378">
        <v>6</v>
      </c>
      <c r="AG13" s="378">
        <v>6</v>
      </c>
      <c r="AH13" s="378">
        <v>6</v>
      </c>
      <c r="AI13" s="379">
        <v>6</v>
      </c>
      <c r="AJ13" s="379">
        <v>4</v>
      </c>
      <c r="AK13" s="192"/>
      <c r="AL13" s="192"/>
      <c r="AM13" s="48"/>
      <c r="AN13" s="186"/>
      <c r="AO13" s="186"/>
      <c r="AP13" s="67">
        <f>SUM(AA13:AL13,AN13:AO13)</f>
        <v>56</v>
      </c>
      <c r="AQ13" s="230"/>
      <c r="AR13" s="230"/>
      <c r="AS13" s="230"/>
      <c r="AT13" s="230"/>
      <c r="AU13" s="231"/>
      <c r="AV13" s="231"/>
      <c r="AW13" s="231"/>
      <c r="AX13" s="231"/>
      <c r="AY13" s="232"/>
      <c r="AZ13" s="232"/>
      <c r="BA13" s="191"/>
      <c r="BB13" s="191"/>
      <c r="BC13" s="191"/>
      <c r="BD13" s="191"/>
      <c r="BE13" s="191"/>
      <c r="BF13" s="191"/>
      <c r="BG13" s="191"/>
      <c r="BH13" s="191"/>
      <c r="BI13" s="191"/>
      <c r="BJ13" s="192"/>
      <c r="BK13" s="184">
        <f>SUM(X13,AP13)</f>
        <v>56</v>
      </c>
    </row>
    <row r="14" spans="1:63" ht="26.25" thickBot="1">
      <c r="A14" s="466"/>
      <c r="B14" s="435" t="s">
        <v>135</v>
      </c>
      <c r="C14" s="436" t="s">
        <v>12</v>
      </c>
      <c r="D14" s="437" t="s">
        <v>54</v>
      </c>
      <c r="E14" s="329">
        <f>SUM(E15:E20)</f>
        <v>26</v>
      </c>
      <c r="F14" s="329">
        <f aca="true" t="shared" si="4" ref="F14:BK14">SUM(F15:F20)</f>
        <v>28</v>
      </c>
      <c r="G14" s="329">
        <f t="shared" si="4"/>
        <v>26</v>
      </c>
      <c r="H14" s="329">
        <f t="shared" si="4"/>
        <v>28</v>
      </c>
      <c r="I14" s="329">
        <f t="shared" si="4"/>
        <v>26</v>
      </c>
      <c r="J14" s="329">
        <f t="shared" si="4"/>
        <v>28</v>
      </c>
      <c r="K14" s="329">
        <f t="shared" si="4"/>
        <v>28</v>
      </c>
      <c r="L14" s="329">
        <f t="shared" si="4"/>
        <v>28</v>
      </c>
      <c r="M14" s="329">
        <f t="shared" si="4"/>
        <v>28</v>
      </c>
      <c r="N14" s="329">
        <f t="shared" si="4"/>
        <v>28</v>
      </c>
      <c r="O14" s="329">
        <f t="shared" si="4"/>
        <v>28</v>
      </c>
      <c r="P14" s="329">
        <f t="shared" si="4"/>
        <v>30</v>
      </c>
      <c r="Q14" s="329">
        <f t="shared" si="4"/>
        <v>28</v>
      </c>
      <c r="R14" s="329">
        <f t="shared" si="4"/>
        <v>36</v>
      </c>
      <c r="S14" s="329">
        <f t="shared" si="4"/>
        <v>36</v>
      </c>
      <c r="T14" s="329">
        <f t="shared" si="4"/>
        <v>36</v>
      </c>
      <c r="U14" s="329">
        <f t="shared" si="4"/>
        <v>36</v>
      </c>
      <c r="V14" s="329"/>
      <c r="W14" s="329"/>
      <c r="X14" s="329">
        <f t="shared" si="4"/>
        <v>504</v>
      </c>
      <c r="Y14" s="329"/>
      <c r="Z14" s="329"/>
      <c r="AA14" s="329">
        <f t="shared" si="4"/>
        <v>22</v>
      </c>
      <c r="AB14" s="329">
        <f t="shared" si="4"/>
        <v>24</v>
      </c>
      <c r="AC14" s="329">
        <f t="shared" si="4"/>
        <v>22</v>
      </c>
      <c r="AD14" s="329">
        <f t="shared" si="4"/>
        <v>24</v>
      </c>
      <c r="AE14" s="329">
        <f t="shared" si="4"/>
        <v>24</v>
      </c>
      <c r="AF14" s="329">
        <f t="shared" si="4"/>
        <v>22</v>
      </c>
      <c r="AG14" s="329">
        <f t="shared" si="4"/>
        <v>22</v>
      </c>
      <c r="AH14" s="329">
        <f t="shared" si="4"/>
        <v>24</v>
      </c>
      <c r="AI14" s="329">
        <f t="shared" si="4"/>
        <v>24</v>
      </c>
      <c r="AJ14" s="329">
        <f t="shared" si="4"/>
        <v>24</v>
      </c>
      <c r="AK14" s="329">
        <f t="shared" si="4"/>
        <v>36</v>
      </c>
      <c r="AL14" s="329">
        <f t="shared" si="4"/>
        <v>36</v>
      </c>
      <c r="AM14" s="329">
        <f t="shared" si="4"/>
        <v>36</v>
      </c>
      <c r="AN14" s="329"/>
      <c r="AO14" s="329"/>
      <c r="AP14" s="329">
        <f t="shared" si="4"/>
        <v>340</v>
      </c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29"/>
      <c r="BI14" s="329"/>
      <c r="BJ14" s="433"/>
      <c r="BK14" s="374">
        <f t="shared" si="4"/>
        <v>844</v>
      </c>
    </row>
    <row r="15" spans="1:63" ht="24" customHeight="1">
      <c r="A15" s="466"/>
      <c r="B15" s="412" t="s">
        <v>96</v>
      </c>
      <c r="C15" s="432" t="s">
        <v>176</v>
      </c>
      <c r="D15" s="153" t="s">
        <v>54</v>
      </c>
      <c r="E15" s="160">
        <v>18</v>
      </c>
      <c r="F15" s="160">
        <v>18</v>
      </c>
      <c r="G15" s="160">
        <v>16</v>
      </c>
      <c r="H15" s="160">
        <v>18</v>
      </c>
      <c r="I15" s="160">
        <v>18</v>
      </c>
      <c r="J15" s="160">
        <v>18</v>
      </c>
      <c r="K15" s="160">
        <v>18</v>
      </c>
      <c r="L15" s="160">
        <v>18</v>
      </c>
      <c r="M15" s="160">
        <v>18</v>
      </c>
      <c r="N15" s="160">
        <v>18</v>
      </c>
      <c r="O15" s="160">
        <v>18</v>
      </c>
      <c r="P15" s="160">
        <v>18</v>
      </c>
      <c r="Q15" s="160">
        <v>18</v>
      </c>
      <c r="R15" s="227"/>
      <c r="S15" s="154"/>
      <c r="T15" s="227"/>
      <c r="U15" s="48"/>
      <c r="V15" s="186"/>
      <c r="W15" s="186"/>
      <c r="X15" s="67">
        <f>SUM(E15:U15)</f>
        <v>232</v>
      </c>
      <c r="Y15" s="187"/>
      <c r="Z15" s="187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54"/>
      <c r="AM15" s="48"/>
      <c r="AN15" s="186"/>
      <c r="AO15" s="186"/>
      <c r="AP15" s="67">
        <f>SUM(AA15:AL15,AN15:AO15)</f>
        <v>0</v>
      </c>
      <c r="AQ15" s="230"/>
      <c r="AR15" s="230"/>
      <c r="AS15" s="230"/>
      <c r="AT15" s="230"/>
      <c r="AU15" s="231"/>
      <c r="AV15" s="231"/>
      <c r="AW15" s="231"/>
      <c r="AX15" s="231"/>
      <c r="AY15" s="232"/>
      <c r="AZ15" s="232"/>
      <c r="BA15" s="191"/>
      <c r="BB15" s="191"/>
      <c r="BC15" s="191"/>
      <c r="BD15" s="191"/>
      <c r="BE15" s="191"/>
      <c r="BF15" s="191"/>
      <c r="BG15" s="191"/>
      <c r="BH15" s="191"/>
      <c r="BI15" s="191"/>
      <c r="BJ15" s="192"/>
      <c r="BK15" s="116">
        <f aca="true" t="shared" si="5" ref="BK15:BK20">SUM(X15,AP15)</f>
        <v>232</v>
      </c>
    </row>
    <row r="16" spans="1:63" ht="25.5" customHeight="1">
      <c r="A16" s="466"/>
      <c r="B16" s="56" t="s">
        <v>167</v>
      </c>
      <c r="C16" s="17" t="s">
        <v>177</v>
      </c>
      <c r="D16" s="68" t="s">
        <v>54</v>
      </c>
      <c r="E16" s="169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212">
        <v>36</v>
      </c>
      <c r="S16" s="170">
        <v>36</v>
      </c>
      <c r="T16" s="237">
        <v>36</v>
      </c>
      <c r="U16" s="238">
        <v>36</v>
      </c>
      <c r="V16" s="194"/>
      <c r="W16" s="194"/>
      <c r="X16" s="210">
        <f>SUM(E16:U16)</f>
        <v>144</v>
      </c>
      <c r="Y16" s="172"/>
      <c r="Z16" s="172"/>
      <c r="AA16" s="170"/>
      <c r="AB16" s="170"/>
      <c r="AC16" s="170"/>
      <c r="AD16" s="170"/>
      <c r="AE16" s="170"/>
      <c r="AF16" s="170"/>
      <c r="AG16" s="170"/>
      <c r="AH16" s="170"/>
      <c r="AI16" s="212"/>
      <c r="AJ16" s="212"/>
      <c r="AK16" s="212"/>
      <c r="AL16" s="212"/>
      <c r="AM16" s="50"/>
      <c r="AN16" s="194"/>
      <c r="AO16" s="194"/>
      <c r="AP16" s="213">
        <f>SUM(AA16:AL16,AN16:AO16)</f>
        <v>0</v>
      </c>
      <c r="AQ16" s="239"/>
      <c r="AR16" s="233"/>
      <c r="AS16" s="233"/>
      <c r="AT16" s="233"/>
      <c r="AU16" s="234"/>
      <c r="AV16" s="234"/>
      <c r="AW16" s="234"/>
      <c r="AX16" s="234"/>
      <c r="AY16" s="235"/>
      <c r="AZ16" s="235"/>
      <c r="BA16" s="195"/>
      <c r="BB16" s="195"/>
      <c r="BC16" s="195"/>
      <c r="BD16" s="195"/>
      <c r="BE16" s="195"/>
      <c r="BF16" s="195"/>
      <c r="BG16" s="195"/>
      <c r="BH16" s="195"/>
      <c r="BI16" s="195"/>
      <c r="BJ16" s="221"/>
      <c r="BK16" s="214">
        <f t="shared" si="5"/>
        <v>144</v>
      </c>
    </row>
    <row r="17" spans="1:63" ht="25.5" customHeight="1">
      <c r="A17" s="466"/>
      <c r="B17" s="56" t="s">
        <v>19</v>
      </c>
      <c r="C17" s="17" t="s">
        <v>196</v>
      </c>
      <c r="D17" s="68" t="s">
        <v>54</v>
      </c>
      <c r="E17" s="42">
        <v>2</v>
      </c>
      <c r="F17" s="43">
        <v>2</v>
      </c>
      <c r="G17" s="43">
        <v>2</v>
      </c>
      <c r="H17" s="43">
        <v>2</v>
      </c>
      <c r="I17" s="43">
        <v>2</v>
      </c>
      <c r="J17" s="43">
        <v>2</v>
      </c>
      <c r="K17" s="43">
        <v>2</v>
      </c>
      <c r="L17" s="43">
        <v>2</v>
      </c>
      <c r="M17" s="43">
        <v>4</v>
      </c>
      <c r="N17" s="43">
        <v>2</v>
      </c>
      <c r="O17" s="43">
        <v>4</v>
      </c>
      <c r="P17" s="43">
        <v>4</v>
      </c>
      <c r="Q17" s="43">
        <v>2</v>
      </c>
      <c r="R17" s="43"/>
      <c r="S17" s="43"/>
      <c r="T17" s="43"/>
      <c r="U17" s="44"/>
      <c r="V17" s="62"/>
      <c r="W17" s="62"/>
      <c r="X17" s="45">
        <f>SUM(E17:U17)</f>
        <v>32</v>
      </c>
      <c r="Y17" s="10"/>
      <c r="Z17" s="10"/>
      <c r="AA17" s="43">
        <v>8</v>
      </c>
      <c r="AB17" s="43">
        <v>10</v>
      </c>
      <c r="AC17" s="43">
        <v>8</v>
      </c>
      <c r="AD17" s="43">
        <v>10</v>
      </c>
      <c r="AE17" s="43">
        <v>10</v>
      </c>
      <c r="AF17" s="43">
        <v>8</v>
      </c>
      <c r="AG17" s="43">
        <v>8</v>
      </c>
      <c r="AH17" s="43">
        <v>10</v>
      </c>
      <c r="AI17" s="43">
        <v>10</v>
      </c>
      <c r="AJ17" s="43">
        <v>10</v>
      </c>
      <c r="AK17" s="43"/>
      <c r="AL17" s="43"/>
      <c r="AM17" s="98"/>
      <c r="AN17" s="62"/>
      <c r="AO17" s="62"/>
      <c r="AP17" s="45">
        <f>SUM(AA17:AL17,AN17:AO17)</f>
        <v>92</v>
      </c>
      <c r="AQ17" s="63"/>
      <c r="AR17" s="63"/>
      <c r="AS17" s="63"/>
      <c r="AT17" s="63"/>
      <c r="AU17" s="64"/>
      <c r="AV17" s="64"/>
      <c r="AW17" s="64"/>
      <c r="AX17" s="64"/>
      <c r="AY17" s="65"/>
      <c r="AZ17" s="65"/>
      <c r="BA17" s="9"/>
      <c r="BB17" s="9"/>
      <c r="BC17" s="9"/>
      <c r="BD17" s="9"/>
      <c r="BE17" s="9"/>
      <c r="BF17" s="9"/>
      <c r="BG17" s="9"/>
      <c r="BH17" s="9"/>
      <c r="BI17" s="9"/>
      <c r="BJ17" s="66"/>
      <c r="BK17" s="59">
        <f t="shared" si="5"/>
        <v>124</v>
      </c>
    </row>
    <row r="18" spans="1:63" ht="24.75" customHeight="1">
      <c r="A18" s="466"/>
      <c r="B18" s="246" t="s">
        <v>197</v>
      </c>
      <c r="C18" s="121" t="s">
        <v>198</v>
      </c>
      <c r="D18" s="7" t="s">
        <v>54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96"/>
      <c r="S18" s="43"/>
      <c r="T18" s="99"/>
      <c r="U18" s="44"/>
      <c r="V18" s="62"/>
      <c r="W18" s="62"/>
      <c r="X18" s="120">
        <f>SUM(E18:Q18)</f>
        <v>0</v>
      </c>
      <c r="Y18" s="10"/>
      <c r="Z18" s="10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>
        <v>36</v>
      </c>
      <c r="AL18" s="43"/>
      <c r="AM18" s="44"/>
      <c r="AN18" s="95"/>
      <c r="AO18" s="95"/>
      <c r="AP18" s="236">
        <f>SUM(AA18:AL18)</f>
        <v>36</v>
      </c>
      <c r="AQ18" s="63"/>
      <c r="AR18" s="63"/>
      <c r="AS18" s="63"/>
      <c r="AT18" s="63"/>
      <c r="AU18" s="64"/>
      <c r="AV18" s="64"/>
      <c r="AW18" s="64"/>
      <c r="AX18" s="64"/>
      <c r="AY18" s="65"/>
      <c r="AZ18" s="65"/>
      <c r="BA18" s="9"/>
      <c r="BB18" s="9"/>
      <c r="BC18" s="9"/>
      <c r="BD18" s="9"/>
      <c r="BE18" s="9"/>
      <c r="BF18" s="9"/>
      <c r="BG18" s="9"/>
      <c r="BH18" s="9"/>
      <c r="BI18" s="9"/>
      <c r="BJ18" s="66"/>
      <c r="BK18" s="59">
        <f t="shared" si="5"/>
        <v>36</v>
      </c>
    </row>
    <row r="19" spans="1:63" ht="24" customHeight="1">
      <c r="A19" s="466"/>
      <c r="B19" s="246" t="s">
        <v>20</v>
      </c>
      <c r="C19" s="121" t="s">
        <v>199</v>
      </c>
      <c r="D19" s="7" t="s">
        <v>54</v>
      </c>
      <c r="E19" s="42">
        <v>6</v>
      </c>
      <c r="F19" s="43">
        <v>8</v>
      </c>
      <c r="G19" s="43">
        <v>8</v>
      </c>
      <c r="H19" s="43">
        <v>8</v>
      </c>
      <c r="I19" s="43">
        <v>6</v>
      </c>
      <c r="J19" s="43">
        <v>8</v>
      </c>
      <c r="K19" s="43">
        <v>8</v>
      </c>
      <c r="L19" s="43">
        <v>8</v>
      </c>
      <c r="M19" s="43">
        <v>6</v>
      </c>
      <c r="N19" s="43">
        <v>8</v>
      </c>
      <c r="O19" s="43">
        <v>6</v>
      </c>
      <c r="P19" s="43">
        <v>8</v>
      </c>
      <c r="Q19" s="43">
        <v>8</v>
      </c>
      <c r="R19" s="96"/>
      <c r="S19" s="43"/>
      <c r="T19" s="60"/>
      <c r="U19" s="123"/>
      <c r="V19" s="95"/>
      <c r="W19" s="95"/>
      <c r="X19" s="45">
        <f>SUM(E19:Q19)</f>
        <v>96</v>
      </c>
      <c r="Y19" s="54"/>
      <c r="Z19" s="54"/>
      <c r="AA19" s="43">
        <v>14</v>
      </c>
      <c r="AB19" s="43">
        <v>14</v>
      </c>
      <c r="AC19" s="43">
        <v>14</v>
      </c>
      <c r="AD19" s="43">
        <v>14</v>
      </c>
      <c r="AE19" s="43">
        <v>14</v>
      </c>
      <c r="AF19" s="43">
        <v>14</v>
      </c>
      <c r="AG19" s="43">
        <v>14</v>
      </c>
      <c r="AH19" s="43">
        <v>14</v>
      </c>
      <c r="AI19" s="43">
        <v>14</v>
      </c>
      <c r="AJ19" s="43">
        <v>14</v>
      </c>
      <c r="AK19" s="96"/>
      <c r="AL19" s="96"/>
      <c r="AM19" s="44"/>
      <c r="AN19" s="95"/>
      <c r="AO19" s="95"/>
      <c r="AP19" s="67">
        <f>SUM(AA19:AJ19)</f>
        <v>140</v>
      </c>
      <c r="AQ19" s="122"/>
      <c r="AR19" s="63"/>
      <c r="AS19" s="63"/>
      <c r="AT19" s="63"/>
      <c r="AU19" s="64"/>
      <c r="AV19" s="64"/>
      <c r="AW19" s="64"/>
      <c r="AX19" s="64"/>
      <c r="AY19" s="65"/>
      <c r="AZ19" s="65"/>
      <c r="BA19" s="9"/>
      <c r="BB19" s="9"/>
      <c r="BC19" s="9"/>
      <c r="BD19" s="9"/>
      <c r="BE19" s="9"/>
      <c r="BF19" s="9"/>
      <c r="BG19" s="9"/>
      <c r="BH19" s="9"/>
      <c r="BI19" s="9"/>
      <c r="BJ19" s="66"/>
      <c r="BK19" s="59">
        <f t="shared" si="5"/>
        <v>236</v>
      </c>
    </row>
    <row r="20" spans="1:63" ht="27" customHeight="1" thickBot="1">
      <c r="A20" s="466"/>
      <c r="B20" s="246" t="s">
        <v>200</v>
      </c>
      <c r="C20" s="121" t="s">
        <v>201</v>
      </c>
      <c r="D20" s="7" t="s">
        <v>54</v>
      </c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96"/>
      <c r="S20" s="43"/>
      <c r="T20" s="60"/>
      <c r="U20" s="123"/>
      <c r="V20" s="95"/>
      <c r="W20" s="95"/>
      <c r="X20" s="45">
        <f>S20</f>
        <v>0</v>
      </c>
      <c r="Y20" s="54"/>
      <c r="Z20" s="54"/>
      <c r="AA20" s="43"/>
      <c r="AB20" s="43"/>
      <c r="AC20" s="43"/>
      <c r="AD20" s="43"/>
      <c r="AE20" s="43"/>
      <c r="AF20" s="43"/>
      <c r="AG20" s="43"/>
      <c r="AH20" s="43"/>
      <c r="AI20" s="96"/>
      <c r="AJ20" s="96"/>
      <c r="AK20" s="96"/>
      <c r="AL20" s="96">
        <v>36</v>
      </c>
      <c r="AM20" s="123">
        <v>36</v>
      </c>
      <c r="AN20" s="95"/>
      <c r="AO20" s="95"/>
      <c r="AP20" s="67">
        <f>SUM(AL20:AM20)</f>
        <v>72</v>
      </c>
      <c r="AQ20" s="122"/>
      <c r="AR20" s="63"/>
      <c r="AS20" s="63"/>
      <c r="AT20" s="63"/>
      <c r="AU20" s="64"/>
      <c r="AV20" s="64"/>
      <c r="AW20" s="64"/>
      <c r="AX20" s="64"/>
      <c r="AY20" s="65"/>
      <c r="AZ20" s="65"/>
      <c r="BA20" s="9"/>
      <c r="BB20" s="9"/>
      <c r="BC20" s="9"/>
      <c r="BD20" s="9"/>
      <c r="BE20" s="9"/>
      <c r="BF20" s="9"/>
      <c r="BG20" s="9"/>
      <c r="BH20" s="9"/>
      <c r="BI20" s="9"/>
      <c r="BJ20" s="66"/>
      <c r="BK20" s="59">
        <f t="shared" si="5"/>
        <v>72</v>
      </c>
    </row>
    <row r="21" spans="1:63" ht="12.75" customHeight="1" thickBot="1">
      <c r="A21" s="466"/>
      <c r="B21" s="257" t="s">
        <v>21</v>
      </c>
      <c r="C21" s="12" t="s">
        <v>25</v>
      </c>
      <c r="D21" s="245" t="s">
        <v>54</v>
      </c>
      <c r="E21" s="69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1"/>
      <c r="S21" s="70"/>
      <c r="T21" s="100"/>
      <c r="U21" s="240"/>
      <c r="V21" s="72"/>
      <c r="W21" s="72"/>
      <c r="X21" s="242"/>
      <c r="Y21" s="73"/>
      <c r="Z21" s="73"/>
      <c r="AA21" s="70"/>
      <c r="AB21" s="70"/>
      <c r="AC21" s="70"/>
      <c r="AD21" s="70"/>
      <c r="AE21" s="70"/>
      <c r="AF21" s="70"/>
      <c r="AG21" s="70"/>
      <c r="AH21" s="70"/>
      <c r="AI21" s="71"/>
      <c r="AJ21" s="71"/>
      <c r="AK21" s="71"/>
      <c r="AL21" s="71"/>
      <c r="AM21" s="240"/>
      <c r="AN21" s="72"/>
      <c r="AO21" s="72"/>
      <c r="AP21" s="242"/>
      <c r="AQ21" s="74" t="s">
        <v>66</v>
      </c>
      <c r="AR21" s="74" t="s">
        <v>66</v>
      </c>
      <c r="AS21" s="74" t="s">
        <v>66</v>
      </c>
      <c r="AT21" s="74" t="s">
        <v>66</v>
      </c>
      <c r="AU21" s="75"/>
      <c r="AV21" s="75"/>
      <c r="AW21" s="75"/>
      <c r="AX21" s="75"/>
      <c r="AY21" s="76"/>
      <c r="AZ21" s="76"/>
      <c r="BA21" s="70"/>
      <c r="BB21" s="70"/>
      <c r="BC21" s="70"/>
      <c r="BD21" s="70"/>
      <c r="BE21" s="70"/>
      <c r="BF21" s="70"/>
      <c r="BG21" s="70"/>
      <c r="BH21" s="70"/>
      <c r="BI21" s="70"/>
      <c r="BJ21" s="71"/>
      <c r="BK21" s="77"/>
    </row>
    <row r="22" spans="1:63" ht="12.75" customHeight="1">
      <c r="A22" s="466"/>
      <c r="B22" s="491" t="s">
        <v>26</v>
      </c>
      <c r="C22" s="491"/>
      <c r="D22" s="492"/>
      <c r="E22" s="78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  <c r="S22" s="79"/>
      <c r="T22" s="101"/>
      <c r="U22" s="48"/>
      <c r="V22" s="81"/>
      <c r="W22" s="81"/>
      <c r="X22" s="243"/>
      <c r="Y22" s="82"/>
      <c r="Z22" s="82"/>
      <c r="AA22" s="79"/>
      <c r="AB22" s="79"/>
      <c r="AC22" s="79"/>
      <c r="AD22" s="79"/>
      <c r="AE22" s="79"/>
      <c r="AF22" s="79"/>
      <c r="AG22" s="79"/>
      <c r="AH22" s="79"/>
      <c r="AI22" s="80"/>
      <c r="AJ22" s="80"/>
      <c r="AK22" s="80"/>
      <c r="AL22" s="80"/>
      <c r="AM22" s="48"/>
      <c r="AN22" s="81"/>
      <c r="AO22" s="81"/>
      <c r="AP22" s="243"/>
      <c r="AQ22" s="83"/>
      <c r="AR22" s="83"/>
      <c r="AS22" s="83"/>
      <c r="AT22" s="83"/>
      <c r="AU22" s="84"/>
      <c r="AV22" s="84"/>
      <c r="AW22" s="84"/>
      <c r="AX22" s="84"/>
      <c r="AY22" s="85"/>
      <c r="AZ22" s="85"/>
      <c r="BA22" s="79"/>
      <c r="BB22" s="79"/>
      <c r="BC22" s="79"/>
      <c r="BD22" s="79"/>
      <c r="BE22" s="79"/>
      <c r="BF22" s="79"/>
      <c r="BG22" s="79"/>
      <c r="BH22" s="79"/>
      <c r="BI22" s="79"/>
      <c r="BJ22" s="80"/>
      <c r="BK22" s="86"/>
    </row>
    <row r="23" spans="1:63" ht="12.75">
      <c r="A23" s="466"/>
      <c r="B23" s="489" t="s">
        <v>56</v>
      </c>
      <c r="C23" s="489"/>
      <c r="D23" s="490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66"/>
      <c r="S23" s="9"/>
      <c r="T23" s="99"/>
      <c r="U23" s="50"/>
      <c r="V23" s="62"/>
      <c r="W23" s="62"/>
      <c r="X23" s="244"/>
      <c r="Y23" s="10"/>
      <c r="Z23" s="10"/>
      <c r="AA23" s="9"/>
      <c r="AB23" s="9"/>
      <c r="AC23" s="9"/>
      <c r="AD23" s="9"/>
      <c r="AE23" s="9"/>
      <c r="AF23" s="9"/>
      <c r="AG23" s="9"/>
      <c r="AH23" s="9"/>
      <c r="AI23" s="66"/>
      <c r="AJ23" s="66"/>
      <c r="AK23" s="66"/>
      <c r="AL23" s="66"/>
      <c r="AM23" s="44"/>
      <c r="AN23" s="62"/>
      <c r="AO23" s="62"/>
      <c r="AP23" s="244"/>
      <c r="AQ23" s="63"/>
      <c r="AR23" s="63"/>
      <c r="AS23" s="63"/>
      <c r="AT23" s="63"/>
      <c r="AU23" s="87" t="s">
        <v>67</v>
      </c>
      <c r="AV23" s="87" t="s">
        <v>67</v>
      </c>
      <c r="AW23" s="87" t="s">
        <v>67</v>
      </c>
      <c r="AX23" s="87" t="s">
        <v>67</v>
      </c>
      <c r="AY23" s="65"/>
      <c r="AZ23" s="65"/>
      <c r="BA23" s="9"/>
      <c r="BB23" s="9"/>
      <c r="BC23" s="9"/>
      <c r="BD23" s="9"/>
      <c r="BE23" s="9"/>
      <c r="BF23" s="9"/>
      <c r="BG23" s="9"/>
      <c r="BH23" s="9"/>
      <c r="BI23" s="9"/>
      <c r="BJ23" s="66"/>
      <c r="BK23" s="88"/>
    </row>
    <row r="24" spans="1:63" ht="30" customHeight="1" thickBot="1">
      <c r="A24" s="466"/>
      <c r="B24" s="487" t="s">
        <v>57</v>
      </c>
      <c r="C24" s="487"/>
      <c r="D24" s="488"/>
      <c r="E24" s="78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80"/>
      <c r="S24" s="79"/>
      <c r="T24" s="101"/>
      <c r="U24" s="50"/>
      <c r="V24" s="81"/>
      <c r="W24" s="81"/>
      <c r="X24" s="243"/>
      <c r="Y24" s="82"/>
      <c r="Z24" s="82"/>
      <c r="AA24" s="79"/>
      <c r="AB24" s="79"/>
      <c r="AC24" s="79"/>
      <c r="AD24" s="79"/>
      <c r="AE24" s="79"/>
      <c r="AF24" s="79"/>
      <c r="AG24" s="79"/>
      <c r="AH24" s="79"/>
      <c r="AI24" s="80"/>
      <c r="AJ24" s="80"/>
      <c r="AK24" s="80"/>
      <c r="AL24" s="80"/>
      <c r="AM24" s="50"/>
      <c r="AN24" s="81"/>
      <c r="AO24" s="81"/>
      <c r="AP24" s="243"/>
      <c r="AQ24" s="83"/>
      <c r="AR24" s="83"/>
      <c r="AS24" s="83"/>
      <c r="AT24" s="83"/>
      <c r="AU24" s="84"/>
      <c r="AV24" s="84"/>
      <c r="AW24" s="84"/>
      <c r="AX24" s="84"/>
      <c r="AY24" s="485" t="s">
        <v>68</v>
      </c>
      <c r="AZ24" s="486"/>
      <c r="BA24" s="79"/>
      <c r="BB24" s="79"/>
      <c r="BC24" s="79"/>
      <c r="BD24" s="79"/>
      <c r="BE24" s="79"/>
      <c r="BF24" s="79"/>
      <c r="BG24" s="79"/>
      <c r="BH24" s="79"/>
      <c r="BI24" s="79"/>
      <c r="BJ24" s="80"/>
      <c r="BK24" s="434"/>
    </row>
    <row r="25" spans="1:63" ht="12.75" customHeight="1" thickBot="1">
      <c r="A25" s="466"/>
      <c r="B25" s="493" t="s">
        <v>55</v>
      </c>
      <c r="C25" s="494"/>
      <c r="D25" s="495"/>
      <c r="E25" s="356">
        <f>SUM(E8,E11,E14)</f>
        <v>36</v>
      </c>
      <c r="F25" s="356">
        <f aca="true" t="shared" si="6" ref="F25:T25">SUM(F8,F11,F14)</f>
        <v>36</v>
      </c>
      <c r="G25" s="356">
        <f t="shared" si="6"/>
        <v>36</v>
      </c>
      <c r="H25" s="356">
        <f t="shared" si="6"/>
        <v>36</v>
      </c>
      <c r="I25" s="356">
        <f t="shared" si="6"/>
        <v>36</v>
      </c>
      <c r="J25" s="356">
        <f t="shared" si="6"/>
        <v>36</v>
      </c>
      <c r="K25" s="356">
        <f t="shared" si="6"/>
        <v>36</v>
      </c>
      <c r="L25" s="356">
        <f t="shared" si="6"/>
        <v>36</v>
      </c>
      <c r="M25" s="356">
        <f t="shared" si="6"/>
        <v>36</v>
      </c>
      <c r="N25" s="356">
        <f t="shared" si="6"/>
        <v>36</v>
      </c>
      <c r="O25" s="356">
        <f t="shared" si="6"/>
        <v>36</v>
      </c>
      <c r="P25" s="356">
        <f t="shared" si="6"/>
        <v>36</v>
      </c>
      <c r="Q25" s="356">
        <f t="shared" si="6"/>
        <v>36</v>
      </c>
      <c r="R25" s="356">
        <f t="shared" si="6"/>
        <v>36</v>
      </c>
      <c r="S25" s="356">
        <f t="shared" si="6"/>
        <v>36</v>
      </c>
      <c r="T25" s="356">
        <f t="shared" si="6"/>
        <v>36</v>
      </c>
      <c r="U25" s="279"/>
      <c r="V25" s="357"/>
      <c r="W25" s="357"/>
      <c r="X25" s="360">
        <f>SUM(E25:T25)</f>
        <v>576</v>
      </c>
      <c r="Y25" s="329"/>
      <c r="Z25" s="329"/>
      <c r="AA25" s="356">
        <f>SUM(AA8,AA11,AA14)</f>
        <v>36</v>
      </c>
      <c r="AB25" s="356">
        <f aca="true" t="shared" si="7" ref="AB25:AP25">SUM(AB8,AB11,AB14)</f>
        <v>36</v>
      </c>
      <c r="AC25" s="356">
        <f t="shared" si="7"/>
        <v>36</v>
      </c>
      <c r="AD25" s="356">
        <f t="shared" si="7"/>
        <v>36</v>
      </c>
      <c r="AE25" s="356">
        <f t="shared" si="7"/>
        <v>36</v>
      </c>
      <c r="AF25" s="356">
        <f t="shared" si="7"/>
        <v>36</v>
      </c>
      <c r="AG25" s="356">
        <f t="shared" si="7"/>
        <v>36</v>
      </c>
      <c r="AH25" s="356">
        <f t="shared" si="7"/>
        <v>36</v>
      </c>
      <c r="AI25" s="356">
        <f t="shared" si="7"/>
        <v>36</v>
      </c>
      <c r="AJ25" s="356">
        <f t="shared" si="7"/>
        <v>36</v>
      </c>
      <c r="AK25" s="356">
        <f t="shared" si="7"/>
        <v>36</v>
      </c>
      <c r="AL25" s="356">
        <f t="shared" si="7"/>
        <v>36</v>
      </c>
      <c r="AM25" s="279">
        <f t="shared" si="7"/>
        <v>36</v>
      </c>
      <c r="AN25" s="357"/>
      <c r="AO25" s="357"/>
      <c r="AP25" s="360">
        <f t="shared" si="7"/>
        <v>468</v>
      </c>
      <c r="AQ25" s="381"/>
      <c r="AR25" s="381"/>
      <c r="AS25" s="381"/>
      <c r="AT25" s="381"/>
      <c r="AU25" s="382"/>
      <c r="AV25" s="382"/>
      <c r="AW25" s="382"/>
      <c r="AX25" s="382"/>
      <c r="AY25" s="383"/>
      <c r="AZ25" s="383"/>
      <c r="BA25" s="356"/>
      <c r="BB25" s="356"/>
      <c r="BC25" s="356"/>
      <c r="BD25" s="356"/>
      <c r="BE25" s="356"/>
      <c r="BF25" s="356"/>
      <c r="BG25" s="356"/>
      <c r="BH25" s="356"/>
      <c r="BI25" s="356"/>
      <c r="BJ25" s="359"/>
      <c r="BK25" s="358">
        <f>SUM(X25,AP25)</f>
        <v>1044</v>
      </c>
    </row>
    <row r="26" ht="23.25" customHeight="1">
      <c r="A26" s="510"/>
    </row>
    <row r="27" ht="24" customHeight="1">
      <c r="A27" s="510"/>
    </row>
    <row r="28" ht="14.25" customHeight="1">
      <c r="A28" s="510"/>
    </row>
    <row r="29" ht="15.75" customHeight="1">
      <c r="A29" s="510"/>
    </row>
    <row r="30" ht="14.25" customHeight="1">
      <c r="A30" s="510"/>
    </row>
    <row r="31" ht="14.25" customHeight="1">
      <c r="A31" s="510"/>
    </row>
    <row r="32" ht="26.25" customHeight="1">
      <c r="A32" s="510"/>
    </row>
    <row r="33" ht="28.5" customHeight="1">
      <c r="A33" s="510"/>
    </row>
    <row r="34" ht="32.25" customHeight="1">
      <c r="A34" s="510"/>
    </row>
    <row r="35" ht="17.25" customHeight="1">
      <c r="A35" s="510"/>
    </row>
    <row r="36" ht="17.25" customHeight="1">
      <c r="A36" s="510"/>
    </row>
    <row r="37" ht="15" customHeight="1">
      <c r="A37" s="510"/>
    </row>
    <row r="38" ht="26.25" customHeight="1">
      <c r="A38" s="510"/>
    </row>
    <row r="39" ht="26.25" customHeight="1">
      <c r="A39" s="510"/>
    </row>
    <row r="40" ht="25.5" customHeight="1">
      <c r="A40" s="510"/>
    </row>
    <row r="41" ht="18.75" customHeight="1">
      <c r="A41" s="510"/>
    </row>
    <row r="42" ht="31.5" customHeight="1">
      <c r="A42" s="510"/>
    </row>
    <row r="43" ht="12.75" customHeight="1" hidden="1">
      <c r="A43" s="510"/>
    </row>
    <row r="44" ht="12.75" customHeight="1" hidden="1">
      <c r="A44" s="510"/>
    </row>
    <row r="45" ht="12.75" customHeight="1" hidden="1">
      <c r="A45" s="510"/>
    </row>
    <row r="46" ht="12.75" customHeight="1" hidden="1">
      <c r="A46" s="510"/>
    </row>
    <row r="47" ht="12.75" customHeight="1" hidden="1">
      <c r="A47" s="510"/>
    </row>
    <row r="48" ht="12.75" customHeight="1" hidden="1">
      <c r="A48" s="510"/>
    </row>
    <row r="49" ht="23.25" customHeight="1">
      <c r="A49" s="510"/>
    </row>
    <row r="50" ht="18.75" customHeight="1">
      <c r="A50" s="510"/>
    </row>
    <row r="51" ht="18.75" customHeight="1">
      <c r="A51" s="510"/>
    </row>
    <row r="52" ht="18.75" customHeight="1">
      <c r="A52" s="510"/>
    </row>
    <row r="53" ht="18.75" customHeight="1">
      <c r="A53" s="510"/>
    </row>
    <row r="54" ht="18.75" customHeight="1">
      <c r="A54" s="510"/>
    </row>
    <row r="55" ht="18.75" customHeight="1">
      <c r="A55" s="510"/>
    </row>
    <row r="56" ht="18.75" customHeight="1">
      <c r="A56" s="510"/>
    </row>
    <row r="57" ht="27" customHeight="1">
      <c r="A57" s="510"/>
    </row>
    <row r="58" ht="18.75" customHeight="1">
      <c r="A58" s="510"/>
    </row>
    <row r="59" ht="12.75">
      <c r="A59" s="510"/>
    </row>
    <row r="60" ht="20.25" customHeight="1">
      <c r="A60" s="510"/>
    </row>
    <row r="61" ht="22.5" customHeight="1">
      <c r="A61" s="510"/>
    </row>
    <row r="62" ht="12.75">
      <c r="A62" s="510"/>
    </row>
    <row r="63" ht="12.75">
      <c r="A63" s="510"/>
    </row>
    <row r="64" ht="12.75">
      <c r="A64" s="510"/>
    </row>
    <row r="65" ht="12.75">
      <c r="A65" s="510"/>
    </row>
    <row r="66" ht="12.75">
      <c r="A66" s="510"/>
    </row>
    <row r="67" ht="12.75">
      <c r="A67" s="510"/>
    </row>
    <row r="68" ht="12.75">
      <c r="A68" s="510"/>
    </row>
    <row r="69" ht="12.75">
      <c r="A69" s="510"/>
    </row>
    <row r="70" ht="24.75" customHeight="1">
      <c r="A70" s="510"/>
    </row>
    <row r="71" ht="24.75" customHeight="1">
      <c r="A71" s="510"/>
    </row>
    <row r="72" ht="24.75" customHeight="1" thickBot="1">
      <c r="A72" s="511"/>
    </row>
  </sheetData>
  <sheetProtection/>
  <mergeCells count="28">
    <mergeCell ref="AX3:AZ3"/>
    <mergeCell ref="BF3:BI3"/>
    <mergeCell ref="A8:A25"/>
    <mergeCell ref="A3:A7"/>
    <mergeCell ref="B3:B7"/>
    <mergeCell ref="C3:C7"/>
    <mergeCell ref="D3:D7"/>
    <mergeCell ref="BK3:BK7"/>
    <mergeCell ref="E4:BJ4"/>
    <mergeCell ref="E6:BJ6"/>
    <mergeCell ref="N3:Q3"/>
    <mergeCell ref="Z3:AC3"/>
    <mergeCell ref="F3:H3"/>
    <mergeCell ref="BB3:BE3"/>
    <mergeCell ref="AL5:AM5"/>
    <mergeCell ref="AL7:AM7"/>
    <mergeCell ref="J3:M3"/>
    <mergeCell ref="AE3:AG3"/>
    <mergeCell ref="S3:T3"/>
    <mergeCell ref="V3:W3"/>
    <mergeCell ref="AI3:AL3"/>
    <mergeCell ref="U5:V5"/>
    <mergeCell ref="AS3:AV3"/>
    <mergeCell ref="AY24:AZ24"/>
    <mergeCell ref="B24:D24"/>
    <mergeCell ref="B23:D23"/>
    <mergeCell ref="B22:D22"/>
    <mergeCell ref="B25:D2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2:N27"/>
  <sheetViews>
    <sheetView zoomScalePageLayoutView="0" workbookViewId="0" topLeftCell="A3">
      <selection activeCell="A2" sqref="A2:O31"/>
    </sheetView>
  </sheetViews>
  <sheetFormatPr defaultColWidth="9.00390625" defaultRowHeight="12.75"/>
  <sheetData>
    <row r="2" ht="14.25">
      <c r="H2" s="125" t="s">
        <v>115</v>
      </c>
    </row>
    <row r="3" ht="15">
      <c r="H3" s="126" t="s">
        <v>104</v>
      </c>
    </row>
    <row r="6" ht="15.75">
      <c r="H6" s="124" t="s">
        <v>103</v>
      </c>
    </row>
    <row r="7" ht="15.75">
      <c r="H7" s="124"/>
    </row>
    <row r="10" ht="15">
      <c r="H10" s="126"/>
    </row>
    <row r="11" ht="12.75">
      <c r="H11" s="127"/>
    </row>
    <row r="12" spans="6:8" ht="14.25">
      <c r="F12" s="127"/>
      <c r="H12" s="125" t="s">
        <v>105</v>
      </c>
    </row>
    <row r="13" spans="6:8" ht="12.75">
      <c r="F13" s="127"/>
      <c r="H13" s="127"/>
    </row>
    <row r="14" spans="5:14" ht="15.75">
      <c r="E14" s="504" t="s">
        <v>168</v>
      </c>
      <c r="F14" s="504"/>
      <c r="G14" s="504"/>
      <c r="H14" s="504"/>
      <c r="I14" s="504"/>
      <c r="J14" s="504"/>
      <c r="K14" s="504"/>
      <c r="L14" s="504"/>
      <c r="M14" s="504"/>
      <c r="N14" s="504"/>
    </row>
    <row r="15" ht="12.75">
      <c r="H15" s="127"/>
    </row>
    <row r="16" spans="7:11" ht="14.25">
      <c r="G16" s="506" t="s">
        <v>116</v>
      </c>
      <c r="H16" s="506"/>
      <c r="I16" s="506"/>
      <c r="J16" s="506"/>
      <c r="K16" s="506"/>
    </row>
    <row r="17" ht="12.75">
      <c r="G17" s="127"/>
    </row>
    <row r="18" ht="12.75">
      <c r="G18" s="127"/>
    </row>
    <row r="19" ht="12.75">
      <c r="G19" s="127"/>
    </row>
    <row r="20" spans="9:14" ht="12.75">
      <c r="I20" s="128" t="s">
        <v>106</v>
      </c>
      <c r="L20" s="505" t="s">
        <v>140</v>
      </c>
      <c r="M20" s="505"/>
      <c r="N20" s="505"/>
    </row>
    <row r="21" spans="9:14" ht="12.75">
      <c r="I21" t="s">
        <v>107</v>
      </c>
      <c r="L21" s="129" t="s">
        <v>108</v>
      </c>
      <c r="M21" s="129"/>
      <c r="N21" s="129"/>
    </row>
    <row r="22" spans="9:12" ht="12.75">
      <c r="I22" t="s">
        <v>109</v>
      </c>
      <c r="L22" t="s">
        <v>110</v>
      </c>
    </row>
    <row r="23" spans="9:14" ht="12.75">
      <c r="I23" t="s">
        <v>111</v>
      </c>
      <c r="L23" s="129" t="s">
        <v>112</v>
      </c>
      <c r="M23" s="129"/>
      <c r="N23" s="129"/>
    </row>
    <row r="24" spans="9:12" ht="12.75">
      <c r="I24" t="s">
        <v>202</v>
      </c>
      <c r="L24">
        <v>2017</v>
      </c>
    </row>
    <row r="26" ht="12.75">
      <c r="I26" t="s">
        <v>113</v>
      </c>
    </row>
    <row r="27" spans="9:14" ht="12.75">
      <c r="I27" t="s">
        <v>114</v>
      </c>
      <c r="L27" s="130" t="s">
        <v>139</v>
      </c>
      <c r="M27" s="130"/>
      <c r="N27" s="130"/>
    </row>
  </sheetData>
  <sheetProtection/>
  <mergeCells count="3">
    <mergeCell ref="E14:N14"/>
    <mergeCell ref="L20:N20"/>
    <mergeCell ref="G16:K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priem05</dc:creator>
  <cp:keywords/>
  <dc:description/>
  <cp:lastModifiedBy>MameevaOV</cp:lastModifiedBy>
  <cp:lastPrinted>2018-10-31T19:57:21Z</cp:lastPrinted>
  <dcterms:created xsi:type="dcterms:W3CDTF">2015-06-16T06:40:38Z</dcterms:created>
  <dcterms:modified xsi:type="dcterms:W3CDTF">2018-10-31T19:57:25Z</dcterms:modified>
  <cp:category/>
  <cp:version/>
  <cp:contentType/>
  <cp:contentStatus/>
</cp:coreProperties>
</file>